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50" windowHeight="8070" activeTab="0"/>
  </bookViews>
  <sheets>
    <sheet name="Info " sheetId="1" r:id="rId1"/>
    <sheet name="Income" sheetId="2" r:id="rId2"/>
    <sheet name="BS " sheetId="3" r:id="rId3"/>
    <sheet name="Equity" sheetId="4" r:id="rId4"/>
    <sheet name="CF " sheetId="5" r:id="rId5"/>
    <sheet name="Note(FRS)" sheetId="6" r:id="rId6"/>
    <sheet name="Note(BMSB)" sheetId="7" r:id="rId7"/>
  </sheets>
  <externalReferences>
    <externalReference r:id="rId10"/>
  </externalReferences>
  <definedNames>
    <definedName name="OLE_LINK1" localSheetId="5">'Note(FRS)'!$C$56</definedName>
    <definedName name="_xlnm.Print_Area" localSheetId="2">'BS '!$A$1:$G$63</definedName>
    <definedName name="_xlnm.Print_Area" localSheetId="4">'CF '!$A$1:$E$53</definedName>
    <definedName name="_xlnm.Print_Area" localSheetId="3">'Equity'!$A$1:$N$47</definedName>
    <definedName name="_xlnm.Print_Area" localSheetId="1">'Income'!$A$1:$J$60</definedName>
    <definedName name="_xlnm.Print_Area" localSheetId="0">'Info '!$A$1:$J$55</definedName>
    <definedName name="_xlnm.Print_Area" localSheetId="6">'Note(BMSB)'!$A$1:$K$221</definedName>
    <definedName name="_xlnm.Print_Area" localSheetId="5">'Note(FRS)'!$A$1:$J$382</definedName>
    <definedName name="Z_4A7901BD_7C2C_4E11_85D6_1494408FA5E2_.wvu.PrintArea" localSheetId="2" hidden="1">'BS '!$A$1:$H$62</definedName>
    <definedName name="Z_4A7901BD_7C2C_4E11_85D6_1494408FA5E2_.wvu.PrintArea" localSheetId="4" hidden="1">'CF '!$A$1:$E$53</definedName>
    <definedName name="Z_4A7901BD_7C2C_4E11_85D6_1494408FA5E2_.wvu.PrintArea" localSheetId="3" hidden="1">'Equity'!$A$1:$J$63</definedName>
    <definedName name="Z_4A7901BD_7C2C_4E11_85D6_1494408FA5E2_.wvu.PrintArea" localSheetId="1" hidden="1">'Income'!$A$1:$J$60</definedName>
    <definedName name="Z_4A7901BD_7C2C_4E11_85D6_1494408FA5E2_.wvu.PrintArea" localSheetId="6" hidden="1">'Note(BMSB)'!$A$1:$K$221</definedName>
    <definedName name="Z_4A7901BD_7C2C_4E11_85D6_1494408FA5E2_.wvu.PrintArea" localSheetId="5" hidden="1">'Note(FRS)'!$A$1:$J$383</definedName>
    <definedName name="Z_4A7901BD_7C2C_4E11_85D6_1494408FA5E2_.wvu.Rows" localSheetId="6" hidden="1">'Note(BMSB)'!$174:$176,'Note(BMSB)'!$181:$181</definedName>
    <definedName name="Z_4A7901BD_7C2C_4E11_85D6_1494408FA5E2_.wvu.Rows" localSheetId="5" hidden="1">'Note(FRS)'!#REF!</definedName>
    <definedName name="Z_71565206_9D8E_4DCE_977F_1B606A917416_.wvu.PrintArea" localSheetId="2" hidden="1">'BS '!$A$1:$H$62</definedName>
    <definedName name="Z_71565206_9D8E_4DCE_977F_1B606A917416_.wvu.PrintArea" localSheetId="4" hidden="1">'CF '!$A$1:$E$53</definedName>
    <definedName name="Z_71565206_9D8E_4DCE_977F_1B606A917416_.wvu.PrintArea" localSheetId="3" hidden="1">'Equity'!$A$1:$J$63</definedName>
    <definedName name="Z_71565206_9D8E_4DCE_977F_1B606A917416_.wvu.PrintArea" localSheetId="1" hidden="1">'Income'!$A$1:$J$60</definedName>
    <definedName name="Z_71565206_9D8E_4DCE_977F_1B606A917416_.wvu.PrintArea" localSheetId="6" hidden="1">'Note(BMSB)'!$A$1:$K$221</definedName>
    <definedName name="Z_71565206_9D8E_4DCE_977F_1B606A917416_.wvu.PrintArea" localSheetId="5" hidden="1">'Note(FRS)'!$A$1:$J$383</definedName>
    <definedName name="Z_71565206_9D8E_4DCE_977F_1B606A917416_.wvu.Rows" localSheetId="6" hidden="1">'Note(BMSB)'!$174:$176,'Note(BMSB)'!$181:$181</definedName>
    <definedName name="Z_71565206_9D8E_4DCE_977F_1B606A917416_.wvu.Rows" localSheetId="5" hidden="1">'Note(FRS)'!#REF!</definedName>
    <definedName name="Z_A22468E4_BE7C_47C2_AA40_4E58D56AA933_.wvu.PrintArea" localSheetId="2" hidden="1">'BS '!$A$1:$H$62</definedName>
    <definedName name="Z_A22468E4_BE7C_47C2_AA40_4E58D56AA933_.wvu.PrintArea" localSheetId="4" hidden="1">'CF '!$A$1:$E$53</definedName>
    <definedName name="Z_A22468E4_BE7C_47C2_AA40_4E58D56AA933_.wvu.PrintArea" localSheetId="3" hidden="1">'Equity'!$A$1:$J$63</definedName>
    <definedName name="Z_A22468E4_BE7C_47C2_AA40_4E58D56AA933_.wvu.PrintArea" localSheetId="1" hidden="1">'Income'!$A$1:$J$60</definedName>
    <definedName name="Z_A22468E4_BE7C_47C2_AA40_4E58D56AA933_.wvu.PrintArea" localSheetId="6" hidden="1">'Note(BMSB)'!$A$1:$K$221</definedName>
    <definedName name="Z_A22468E4_BE7C_47C2_AA40_4E58D56AA933_.wvu.PrintArea" localSheetId="5" hidden="1">'Note(FRS)'!$A$1:$J$383</definedName>
    <definedName name="Z_A22468E4_BE7C_47C2_AA40_4E58D56AA933_.wvu.Rows" localSheetId="6" hidden="1">'Note(BMSB)'!$174:$176,'Note(BMSB)'!$181:$181</definedName>
    <definedName name="Z_A22468E4_BE7C_47C2_AA40_4E58D56AA933_.wvu.Rows" localSheetId="5" hidden="1">'Note(FRS)'!#REF!</definedName>
  </definedNames>
  <calcPr fullCalcOnLoad="1"/>
</workbook>
</file>

<file path=xl/sharedStrings.xml><?xml version="1.0" encoding="utf-8"?>
<sst xmlns="http://schemas.openxmlformats.org/spreadsheetml/2006/main" count="602" uniqueCount="427">
  <si>
    <t>The accounting policies and presentation applied for the interim financial statements are consistent with</t>
  </si>
  <si>
    <t xml:space="preserve">those applied for the annual financial statements for the financial year ended 31 December 2005, except </t>
  </si>
  <si>
    <t>Audit qualification of preceding annual financial statements</t>
  </si>
  <si>
    <t>With reference to the audited accounts for financial year ended 31st December 2005, the auditors reported</t>
  </si>
  <si>
    <t>the following:-</t>
  </si>
  <si>
    <t xml:space="preserve">a) </t>
  </si>
  <si>
    <t>We have audited the financial statements set out on pages 10 to 61. These financial statements are</t>
  </si>
  <si>
    <t>the responsibility of the Company's directors.</t>
  </si>
  <si>
    <t xml:space="preserve">b) </t>
  </si>
  <si>
    <t>It is our responsibility to form an independent opinion, based on our audit, on the financial statements</t>
  </si>
  <si>
    <t xml:space="preserve">and to report our opinion to you, as a body, in accordance with Section 174 of the Companies Act, 1965 </t>
  </si>
  <si>
    <t>and for no other purpose. We do not assume responsibility towards any other person for the content of</t>
  </si>
  <si>
    <t>this report.</t>
  </si>
  <si>
    <t xml:space="preserve">c) </t>
  </si>
  <si>
    <t xml:space="preserve">d) </t>
  </si>
  <si>
    <t>e)</t>
  </si>
  <si>
    <t>f)</t>
  </si>
  <si>
    <t>g)</t>
  </si>
  <si>
    <t>Audit qualification of preceding annual financial statements (continued)</t>
  </si>
  <si>
    <t>h)</t>
  </si>
  <si>
    <t>i)</t>
  </si>
  <si>
    <t>j)</t>
  </si>
  <si>
    <t>(i)   the state of affairs of the Group and of the Company as at 31st December, 2005 and of their</t>
  </si>
  <si>
    <t xml:space="preserve">for the adoption of new/revised FRS which have come into force effective for financial period beginning </t>
  </si>
  <si>
    <t>1 January 2006.</t>
  </si>
  <si>
    <t xml:space="preserve">There were no subsequent event to the end of the current quarter that have not been reflected in the interim </t>
  </si>
  <si>
    <t>financial statement for the said period. However, events that are material which has yet to be reflected in the</t>
  </si>
  <si>
    <t xml:space="preserve">financial statements are as follows: </t>
  </si>
  <si>
    <t>financial statements for the year ended 31 December 2005.</t>
  </si>
  <si>
    <t>The valuations of property, plant and equipment have been brought forward without amendment from the</t>
  </si>
  <si>
    <t xml:space="preserve">As per announced to Bursa Malaysia on 12 April 2006, an Extension order was granted by the High Court on </t>
  </si>
  <si>
    <t>10 April 2006 extending the Restraining Order for another 180 days from 12 April 2006 to 10 October 2006.</t>
  </si>
  <si>
    <t>The Directors, based on the legal opinion received, are of the view that the Company  has reasonably good</t>
  </si>
  <si>
    <t>defense on the claims and that no material losses are expected to arise.</t>
  </si>
  <si>
    <t>On 9 September 2005, the company and its 20 West Malaysian subsidiaries  made  an ex-parte application</t>
  </si>
  <si>
    <t>pending the working out of the proposed scheme of arrangement and compromise between the Company</t>
  </si>
  <si>
    <t>and its creditors under Section 176 (1) of the Act for a restraining order under Section 176(10) to restrain</t>
  </si>
  <si>
    <t>actions and proceedings against the Applicants for a period of ninety (90) days from the date of the</t>
  </si>
  <si>
    <t xml:space="preserve"> Restraining Order (as defined below) ie.15 September 2005, with liberty to apply for an extension of time </t>
  </si>
  <si>
    <t>("Restraining Order").</t>
  </si>
  <si>
    <t>The Directors, based on the legal opinion received, are of the view that the Company has reasonably good</t>
  </si>
  <si>
    <t>The Directors, based on the legal opinion received, are of the view that one of the subsidiary has a reasonably</t>
  </si>
  <si>
    <t>good defence on the claim of RM550,000 and the claim against the other subsidiary is likely to fail because</t>
  </si>
  <si>
    <t>there is no privity of contract.</t>
  </si>
  <si>
    <t xml:space="preserve">A third party has initiated a legal proceeding against subsidiary, the writ of summons dated 30 March 2005 and </t>
  </si>
  <si>
    <t xml:space="preserve">Statement of Claim were served on 26 April 2005 claiming for the following: </t>
  </si>
  <si>
    <t>(c)  Profit at the rate of 2% over and above of the third party's cost of funds over a period of 6 months calculated</t>
  </si>
  <si>
    <t xml:space="preserve">        on the sum of USD13,542,083 from 8 October 2004 until the date of full settlement.</t>
  </si>
  <si>
    <t>The defence had been filed on 26 May 2005 and the reply to the defence had been filed by the third party on</t>
  </si>
  <si>
    <t>Based on the legal opinion received, the Directors are of the opinion that the Company has a  weak defence</t>
  </si>
  <si>
    <t>and have been advised to settle the matter in an amicable manner.</t>
  </si>
  <si>
    <t>on the petition.</t>
  </si>
  <si>
    <t>Based on the legal opinion received, the Directors are of the opinion that the Company has a weak defence</t>
  </si>
  <si>
    <t>and is working towards settling the matter amicably.</t>
  </si>
  <si>
    <t xml:space="preserve">The interim financial statements were authorised for issue by the Board of Directors in accordance with a resolution of the </t>
  </si>
  <si>
    <t>As per the announcement on 23 March 2006, the Company's wholly-owned subsidiary, had entered into a conditional sale and purchase agreements for the sale of the subsidiary's 104 acres of freehold land for a total consideration of RM4,715,490. The proposed disposals by the subsidiary is subject to the approvals of the relevant authorities and/or parties. Since the proposed disposal would not result in a change of the business direction of the Group, the Company had on 27 April 2006 submitted an application to the SC seeking a waiver from having to obtain the approval from the SC for the disposal under Guidance Note 12 of the SC's Policies and Guidelines on Issue/Offer of Securities.</t>
  </si>
  <si>
    <t>On 20th March, 2006, the Company's wholly-owned subsidiary, had entered into a conditional sale and purchase agreements for the sale of the subsidiary's 104 acres of freehold land for a total consideration of RM4,715,490. The proposed disposals by the subsidiary is subject to the approvals of the relevant authorities and/or parties. Since the proposed disposal would not result in a change of the business direction of the Group,the Company had on 27 April 2006 submitted an application to the SC seeking a waiver from having to obtain the approval from the SC for the disposal under Guidance Note 12 of the SC's Policies and Guidelines on Issue/Offer of Securities.</t>
  </si>
  <si>
    <t>13 September 2005.  No hearing date has yet to be set.</t>
  </si>
  <si>
    <t xml:space="preserve">      results and cash flows for the financial year ended on that date; and</t>
  </si>
  <si>
    <t>(ii)  the matters  required  by  Section 169 of the Companies Act,1965  to  be  dealt  with in the</t>
  </si>
  <si>
    <t xml:space="preserve">     financial statements of the Company;</t>
  </si>
  <si>
    <t>k)</t>
  </si>
  <si>
    <t>l)</t>
  </si>
  <si>
    <t>The names of the subsidiaries of which we have not acted as auditors are indicated in Note 5 to the financial statements. We have considered the financial statements of these subsidiaries and the auditors’ report thereon.</t>
  </si>
  <si>
    <t>m)</t>
  </si>
  <si>
    <t>n)</t>
  </si>
  <si>
    <t>As stated in Note 5 to the financial statements, the auditors’ reports on the financial statements of certain subsidiaries were subject to qualification and included comments made under subsection (3) of Section 174 of the Act.</t>
  </si>
  <si>
    <t>Seasonality and cyclicality of operations</t>
  </si>
  <si>
    <t>The Group's business operations were not materially affected by any seasonal or cyclical factors for the</t>
  </si>
  <si>
    <t>current quarter.</t>
  </si>
  <si>
    <t>Unusual items</t>
  </si>
  <si>
    <t>There were no items affecting assets, liabilities, equity, net income or cash flows that are unusual because</t>
  </si>
  <si>
    <t>of their nature, size or incidence for the current quarter.</t>
  </si>
  <si>
    <t>Changes in estimates</t>
  </si>
  <si>
    <t xml:space="preserve">There were no changes in estimates of amounts reported in prior financial years, which have a material </t>
  </si>
  <si>
    <t>effect in the current quarter.</t>
  </si>
  <si>
    <t>Debt and equity securities</t>
  </si>
  <si>
    <t>The Group was not involved in any issuance, cancellation, repurchase, resale and repayment of debt and</t>
  </si>
  <si>
    <t>equity securities for the current quarter.</t>
  </si>
  <si>
    <t>Dividends</t>
  </si>
  <si>
    <t>No dividends have been declared and paid for the current quarter.</t>
  </si>
  <si>
    <t>Segmental reporting</t>
  </si>
  <si>
    <t>Segmental reporting for the financial year to date is as follows:</t>
  </si>
  <si>
    <t>Primary reporting format - business segments</t>
  </si>
  <si>
    <t>Telecommunication</t>
  </si>
  <si>
    <t>Equipment</t>
  </si>
  <si>
    <t>Information</t>
  </si>
  <si>
    <t>Holding</t>
  </si>
  <si>
    <t>And Services</t>
  </si>
  <si>
    <t>Technology</t>
  </si>
  <si>
    <t>And Others</t>
  </si>
  <si>
    <t>Total revenue</t>
  </si>
  <si>
    <t>Inter-segment revenue</t>
  </si>
  <si>
    <t>External revenue</t>
  </si>
  <si>
    <t>Results</t>
  </si>
  <si>
    <t xml:space="preserve">Profit/(loss) from operations before depreciation, </t>
  </si>
  <si>
    <t>amortisation and other expenses</t>
  </si>
  <si>
    <t>Other expenses</t>
  </si>
  <si>
    <t>Profit/(loss) from operations</t>
  </si>
  <si>
    <t>Loss from ordinary activities before taxation</t>
  </si>
  <si>
    <t>Loss from ordinary activities after taxation</t>
  </si>
  <si>
    <t>Valuation of property, plant and equipment</t>
  </si>
  <si>
    <t>(a)</t>
  </si>
  <si>
    <t xml:space="preserve">(b) </t>
  </si>
  <si>
    <t>Following the announcement on 29 July 2005, the Company had entered into a conditional</t>
  </si>
  <si>
    <t xml:space="preserve">restructuring agreement with Giant Best Corporation Limited, Chen Xinmin and Lim Chu Fatt </t>
  </si>
  <si>
    <t>(collectively, the "Guanhong Principal Shareholders") to undertake the Proposed Restructuring</t>
  </si>
  <si>
    <t>Net assets per share attributable to ordinary equity  holders of the parent (RM)</t>
  </si>
  <si>
    <t>Scheme with the intention of restoring the Company onto stronger financial footing via an injection of</t>
  </si>
  <si>
    <t>new viable businesses.</t>
  </si>
  <si>
    <t>The Proposed Restructuring Scheme is subject to and conditional upon approvals from any other</t>
  </si>
  <si>
    <t>relevant authorities and/or parties.</t>
  </si>
  <si>
    <t>(c)</t>
  </si>
  <si>
    <t>Changes in the composition of the Group</t>
  </si>
  <si>
    <t>There were no material changes in the composition of the Group for the current quarter.</t>
  </si>
  <si>
    <t>Changes in contingent liabilities and contingent assets</t>
  </si>
  <si>
    <t>There were no contingent assets for the current quarter and financial year to date except for:</t>
  </si>
  <si>
    <t xml:space="preserve">The Group's reported a revenue of RM8.95 million this quarter which is an improvement of 85% as compared to the revenue of RM4.85 million of the same quarter last year.  On a quarter-on-quarter comparison, the loss of the quarter had improved by 67% to RM0.60 million as compared to the RM1.77 million loss previously. The lower loss for the quarter was mainly due to the decrease in depreciation of RM0.5 million as compared to the previous corresponding quarter of RM2.5 million. This was due to the classification of certain assets as 'assets held for sale' and therefore pursuant to the Financial Reporting Standard, these assets are not depreciated. </t>
  </si>
  <si>
    <t>A Default judgment has been filed by a subsidiary against the third party for the sum of RM1,000,000</t>
  </si>
  <si>
    <t xml:space="preserve">with interest and cost which was paid to the third party to secure the contract for certain projects.  </t>
  </si>
  <si>
    <t xml:space="preserve">Though a letter of intent had been obtained, the subsidiary failed to secure the letter of award. </t>
  </si>
  <si>
    <t xml:space="preserve">The Directors are of the view that the subsidiary is likely to succeed in obtaining default judgment </t>
  </si>
  <si>
    <t>against the third party.</t>
  </si>
  <si>
    <t>The changes in the Group's contingent liabilities since 31 December 2005 are as follows:</t>
  </si>
  <si>
    <t xml:space="preserve">Bank guarantees issued to trade customers decreased from RM1,741,000 to RM1,081,000 as at </t>
  </si>
  <si>
    <t>31 March 2006.</t>
  </si>
  <si>
    <t>(b)</t>
  </si>
  <si>
    <t>(d)</t>
  </si>
  <si>
    <t>(e)</t>
  </si>
  <si>
    <t>(f )</t>
  </si>
  <si>
    <t>( g )</t>
  </si>
  <si>
    <t>(a)  The principal sum of USD13,542,083 calculated as at 8 October 2004</t>
  </si>
  <si>
    <t>(b)  Overdue profit on sum of USD742,185 calculated as at 8 October 2004</t>
  </si>
  <si>
    <t>(d)  Costs of the action on a full indemnity basis to be paid by the subsidiary and the Company</t>
  </si>
  <si>
    <t xml:space="preserve">Section 176 (10A) of the Companies Act, 1965 of up to 10 October 2006 </t>
  </si>
  <si>
    <t>the near term and is also positive on the PRS.</t>
  </si>
  <si>
    <t>(e)  Further and other relief that may be deemed fit and judge by the Court</t>
  </si>
  <si>
    <t>(h )</t>
  </si>
  <si>
    <t>(a)  Since the equipment was purchased in Philippines, the forum of jurisdiction shall be in Philippines</t>
  </si>
  <si>
    <t>In accordance to the legal opinion received, the Company has an arguable case based on the following:</t>
  </si>
  <si>
    <t>(b)  The claim for profit margin and imposition of 1% penalty interest may be in conflict with Syariah principles</t>
  </si>
  <si>
    <t>On 21 June 2004, a third party has initiated legal proceedings against the subsidiary and the Company for RM2,527,736 and interest as at 30 April 2004, being the outstanding repayment plus the interest accrued thereon until the date of full settlement.  The estimated total amount outstanding as at 28 July 2004 in relation to the payments which are in default was RM1,093,365 arising from a facility agreement dated 12 October 1996. An application for Summary Judgement was dismissed on 23 March 2005. The third party filed a Notice of Appeal and Extension of time since the filing was out of time. The application is fixed for hearing on 27 July 2006.</t>
  </si>
  <si>
    <t xml:space="preserve">Pursuant to the disposal of 193.686 acres of land as per the Note to BMSB Listing Requirement 8(ii), total redemption sum had been forwarded by the buyers to the third party for the release of the land titles. </t>
  </si>
  <si>
    <t>On 21 June 2004, a third party has initiated legal proceedings against the subsidiary and the Company for RM1,686,036 and interest as at 30 April 2004, being the outstanding repayment plus the interest accrued thereon until the date of full settlement.  The estimated total amount outstanding as at 28 July 2004 in relation to the payments which are in default was RM1,093,365 arising from a facility agreement dated 12 October 1996. An application for Summary Judgement was dismissed on 23 March 2005. The third party filed a Notice of Appeal and Extension of time since the filing was out of time. The application is fixed for hearing on 27 July 2006.</t>
  </si>
  <si>
    <t>A third party has initiated a legal proceeding against a subsidiary and the Company for a sum of RM453,548 as at 14 October 2004 with interest at 3.5% per annum above the prevailing Base lending Rate from 15 October 2004 until full settlement, legal costs and any other relief, order or judgements given by the Courts. The Writ of Summons together with the Statement of Claim dated 25 November 2004 was  served on the companies. Summary Judgement for the sum of RM453,548 had been obtained but the quantum of interest shall be tried in open Court.  Both parties have appealed and the case is further set for hearing on 26 May 2006.</t>
  </si>
  <si>
    <t>On 14 September 2005,  a third party initiated legal action against the Company for the recovery of RM476,133 as at 14 June 2005 together with interest and cost pursuant to the professional fees incurred for the Company’s corporate exercises.   The Memorandum of Appearance was filed on 11 October 2005.  Due to the Restraining Order, the Court had not set any further date on the case.</t>
  </si>
  <si>
    <t>The Board is of the opinion that the case has a weak defense and is working towards settling the matter amicably.</t>
  </si>
  <si>
    <t>(i )</t>
  </si>
  <si>
    <t>(j )</t>
  </si>
  <si>
    <t>( k )</t>
  </si>
  <si>
    <t>(l )</t>
  </si>
  <si>
    <t>(m )</t>
  </si>
  <si>
    <t>(n )</t>
  </si>
  <si>
    <t>OK</t>
  </si>
  <si>
    <t>(B)</t>
  </si>
  <si>
    <t>Notes to the Interim Financial Statements (revised BMSB Listing Requirements)</t>
  </si>
  <si>
    <t>Review of performance</t>
  </si>
  <si>
    <t>Material changes in quarterly results</t>
  </si>
  <si>
    <t>Prospects</t>
  </si>
  <si>
    <t>The Group is looking into various regularization plans as well as other business opportunities within its core</t>
  </si>
  <si>
    <t>activities and is also actively taking steps to dispose the Group's non-core investments and non-operating</t>
  </si>
  <si>
    <t>Variance on profit forecast and profit guarantee</t>
  </si>
  <si>
    <t>This note is not applicable.</t>
  </si>
  <si>
    <t>Corporate income tax</t>
  </si>
  <si>
    <t xml:space="preserve">- Malaysia </t>
  </si>
  <si>
    <t>- Prior year</t>
  </si>
  <si>
    <t>Real Property Gain (RPG) tax</t>
  </si>
  <si>
    <t>There were no tax provided for the current quarter due to loss on ordinary activities of the Group except for the under provision</t>
  </si>
  <si>
    <t>for tax assessment in prior year for the Company and subsidiary.</t>
  </si>
  <si>
    <t>Sale of unquoted investments and properties</t>
  </si>
  <si>
    <t>Quoted securities</t>
  </si>
  <si>
    <t>The Group's investment in quoted securities as at the end of the reporting period is as follows:</t>
  </si>
  <si>
    <t>As at</t>
  </si>
  <si>
    <t>(i)</t>
  </si>
  <si>
    <t>At cost</t>
  </si>
  <si>
    <t xml:space="preserve">(ii)  </t>
  </si>
  <si>
    <t>At book value</t>
  </si>
  <si>
    <t xml:space="preserve">(iii) </t>
  </si>
  <si>
    <t xml:space="preserve">Scheme have been submitted to Securities Commission, Foreign Investment Committee and Bank </t>
  </si>
  <si>
    <t>Negara Malaysia on 20 January 2006.</t>
  </si>
  <si>
    <t>Foreign exchange gain</t>
  </si>
  <si>
    <t>foreign exchange gain</t>
  </si>
  <si>
    <t xml:space="preserve">A third party initiated legal action claiming damages amounting to RM23,074,000 or alternatively USD2 million (approximately RM7.6 million) against the Company arising from an alleged breach of condition precedent contained in a Subscription and Shareholders Agreement.  The Parties have been directed to prepare the required documents for the trial namely, the Bundles of Documents, Statement of Agreed and Non-Agreed Facts, List of Issues To Be Tried etc.  The  pre-trial case management date had been further adjourned to 20 October 2006 to enable to the parties to adhere to the Courts direction. </t>
  </si>
  <si>
    <t>A third party has initiated legal proceedings against a subsidiary for the claim of RM115,000  and interest being delivery of software and services rendered. The third party has applied to amend the Summons ans Statement of Claim and due to the restraining order, the date of the menion is fixed on 25 July 2006.</t>
  </si>
  <si>
    <t>The Directors, based on the legal opinion received, are of the view that the Company has good  defense on the claim.</t>
  </si>
  <si>
    <t>We conducted our audit in accordance with Approved Standards on Auditing in Malaysia. These standards require that we plan and perform the audit to obtain reasonable assurance about whether the financial statements are free of material misstatement. An audit includes examining, on a test basis, evidence supporting the amounts and disclosures in the financial statements. An audit also includes assessing the accounting principles used and significant estimates made by the directors, as well as evaluating the overall presentation of the financial statements. We believe that our audit provides a reasonable basis for our opinion.</t>
  </si>
  <si>
    <t>As stated in paragraph (i) in Note 2.1 to the financial statements, the Group and the Company incurred a net loss of RM36,098,000 and RM2,518,000 respectively during the financial year ended 31st December, 2005. As of that date, the shareholders' equity of the Group and the Company were in deficit of RM75,948,000 and RM11,782,000 respectively, and the current liabilities of the Group and of the Company exceeded their current assets by RM113,048,000 and RM11,782,000 respectively. As of 31st December, 2005, the Group and the Company have been experiencing difficulties in settling their obligations as they fall due and have also defaulted on the repayment of certain bank borrowings as stated in Note 29 to the financial statements.</t>
  </si>
  <si>
    <t>As stated in paragraph (iv) in Note 2.1 to the financial statements, there are multiple uncertainties that may affect the ability of the Group and the Company to obtain continued financial support from the lenders in the form of borrowing facilities, to generate sufficient cash inflows to sustain their operations, and to obtain the outstanding approvals of the shareholders and relevant authorities for the implementation of proposals (ii)(c) and (d) as described in Note 2.1 to the financial statements.</t>
  </si>
  <si>
    <t>We have not been provided with complete explanations that we required regarding the management's consideration of projections of cash flows and the financial position, and therefore we are unable to satisfy ourselves fully by other means that it is appropriate to prepare the financial statements on the going concern basis.</t>
  </si>
  <si>
    <t>Barring any unforeseen circumstances, the Proposed Restructuring Scheme is expected to be completed</t>
  </si>
  <si>
    <t>by December 2006.</t>
  </si>
  <si>
    <t>Assets held for sale</t>
  </si>
  <si>
    <t>Authorisation for Issue</t>
  </si>
  <si>
    <t>In view of the matters set out in paragraphs 4 to 6 above, there is substantial doubt on the appropriateness of preparing the financial statements of the Group and the Company on the going concern basis. If the Group and the Company are not able to continue as going concerns, adjustments would have to be made to reduce the value of assets to their recoverable amounts, to provide for any further liabilities which might arise, and to reclassify the non-current assets and non-current liabilities as current assets and current liabilities respectively.</t>
  </si>
  <si>
    <t>As stated in Note 29 to the financial statements, the subsidiaries have defaulted on certain bank borrowings as at 31 December 2005 for which the Company has provided the corporate guarantees, as described in Note 28(b). Most of these liabilities pertaining to the corporate guarantee have already been reflected in the consolidated financial statements of the Group. However, the net exposure of the Company to these corporate guarantees as a result of the default has yet been quantified, and as such, the Company has not provided for the liabilities arising from these corporate guarantees.</t>
  </si>
  <si>
    <r>
      <t xml:space="preserve">directors on </t>
    </r>
    <r>
      <rPr>
        <sz val="10"/>
        <color indexed="10"/>
        <rFont val="Arial"/>
        <family val="2"/>
      </rPr>
      <t>25 May 2006</t>
    </r>
    <r>
      <rPr>
        <sz val="10"/>
        <rFont val="Arial"/>
        <family val="2"/>
      </rPr>
      <t>.</t>
    </r>
  </si>
  <si>
    <t>Operating profit/(loss) before working capital changes</t>
  </si>
  <si>
    <t>Pursuant to the action was taken by four (4) minority shareholders ("The Petitioners") of a subsidiary against the said subsidiary , the Company and two (2) Directors under Section 181 of the Companies Act, 1965,  a Consent Order of the same was entered on 18 June 2004 for the Company to purchase the Petitioners' shareholding at RM1,179,648. Pursuant to the default by the Company to purchase the shareholdings on or before 1 June 2005, the Petitioners have filed a petition vide Kuala Lumpur High Court pursuant to Section 218 of the Act which was served on the Company on 3 August 2005.   Due to RO, the matter is adjourned to sine die. ie. to a date to be fixed later.</t>
  </si>
  <si>
    <t>As stated in Note 17 to the financial statements, the valuation of the Group's defined benefit obligation and the related disclosures are not prepared in accordance with FRS119 “Employee Benefits". Accordingly, the present value of the defined benefit obligations as at 31st December, 2005 of RM3,466,000 and the related disclosures as of that date cannot presently be ascertained.</t>
  </si>
  <si>
    <t>In view of the significance of the matters referred to in the preceding paragraphs, we do not express on opinion as to whether the  financial statements are properly drawn  up in accordance with the  provisions  of the Companies Act, 1965 and applicable Approved Accounting  Standards  in Malaysia so as to give a true and fair view of:</t>
  </si>
  <si>
    <t>In our opinion, the accounting and other records, and the registers required by the Companies  Act, 1965 to be kept by the Company and its subsidiaries of which we have acted as auditors, have been  properly kept in accordance with the provisions of the said Act.</t>
  </si>
  <si>
    <t>Except for the matters stated in paragraphs 4 to 9, above, we are satisfied that the financial statements of the subsidiaries that have been consolidated with the Company’s financial statements are in form and content appropriate and proper for the purposes of the preparation of the consolidated financial statements and we have received satisfactory information and explanations required by us for those purposes.</t>
  </si>
  <si>
    <t>On 27th October, 2004, the Company, on behalf of its wholly-owned subsidiary entered into a conditional sale and purchase agreement (SPA) with third parties to dispose of its investment in quoted shares for a total cash consideration of AUD1.81 million (approximately RM5.08 million). On 8th December, 2005, Securities Commission (“SC”) had vide its letter approved the Group’s waiver application of SC Approval on the said disposal via the SPA or to dispose the shares through open market or placements on a best-effort basis. The date to meet the condition precedent which is to procure all the relevant approvals had expired on 31st October, 2005. Due to the depressed share price of the quoted shares, the buyers are of the opinion that they are unable to sustain the price as per the SPA. Therefore pursuant to the provisions in the SPA, the said contract was terminated on 15th February, 2006.</t>
  </si>
  <si>
    <t>The Company had been classified as an affected listed issuer pursuant to Practice Note 17 ('PN17') as issued</t>
  </si>
  <si>
    <t xml:space="preserve">by the Bursa Malaysia Securities Berhad ('BMSB') on 10 May 2005. Referring to the announcements on </t>
  </si>
  <si>
    <t>29 July 2005 and 16 January 2006, the Company had entered into a conditional Restructuring Agreement to</t>
  </si>
  <si>
    <t>undertake the Proposed Restructuring Scheme ('PRS') with the intention of restoring the Company onto</t>
  </si>
  <si>
    <t>stronger financial footing via an injection of new viable businesses.</t>
  </si>
  <si>
    <t>Pursuant to the PRS, several significant milestones according to schedule, had been achieved:</t>
  </si>
  <si>
    <t>The PRS was submitted to the Securities Commission, Foreign Investment Committee and Bank</t>
  </si>
  <si>
    <t>Negara Malaysia for approval on 20 January 2006</t>
  </si>
  <si>
    <t xml:space="preserve">The Company and its West Malaysian subsidiaries had obtained a Restraining Order under the </t>
  </si>
  <si>
    <t>Negotiations with Company's creditors pursuant to the Creditors Scheme of Arrangement have</t>
  </si>
  <si>
    <t xml:space="preserve">already commenced and are still on-going. </t>
  </si>
  <si>
    <t>The future of the Company is very much dependant on the positive outcome of the above milestones.</t>
  </si>
  <si>
    <t xml:space="preserve">On 26th April, 2005, the Company, on behalf of its wholly-owned subsidiaries, had entered into conditional sale and purchase agreements for the sale of the subsidiaries’ 194 acres of freehold land for a total consideration of RM9,684,000. SC had vide its letter dated 10th August, 2005 approved the Waiver Application under the Guidance Note 12 of the SC’s Policies and Guidelines on issue/offer of SC without any conditions attached. The disposal has been approved by shareholders of the Company at an Extraordinary General Meeting (“EGM”) on 7th December, 2005. The said disposal is in the process of completion.
</t>
  </si>
  <si>
    <t>On 29th July, 2005, the Company had entered into a conditional restructuring agreement with Giant Best Corporation Limited ("Vendor"), Chen Xinmin and Lim Chu Fatt (collectively, the "Guanhong Principal Shareholders") wherein the Company, Vendor and the Guanhong Principal Shareholders have agreed in principle to undertake the Proposed Restructuring Scheme ("PRS") with the intention of restoring the Company onto stronger financial footing via an injection of new viable businesses. The Proposed Restructuring Scheme had been sent for approval of Securities Commission, Foreign Investment Committee and Bank Negara Malaysia on 20 January 2006. The Proposed Restructuring Scheme is subject to and conditional upon approvals from any other relevant authorities and/or parties.</t>
  </si>
  <si>
    <t>At market value @ 29 March 2006</t>
  </si>
  <si>
    <r>
      <t>Other than those indicated in Note 12 to the Interim Financial Statements FRS134</t>
    </r>
    <r>
      <rPr>
        <sz val="6"/>
        <rFont val="Arial"/>
        <family val="2"/>
      </rPr>
      <t>2004</t>
    </r>
    <r>
      <rPr>
        <sz val="10"/>
        <rFont val="Arial"/>
        <family val="2"/>
      </rPr>
      <t xml:space="preserve"> (Paragraph 16), there were no</t>
    </r>
  </si>
  <si>
    <t xml:space="preserve">The basic loss per share is calculated based on the Group's net loss for the current quarter of RM0.59 million </t>
  </si>
  <si>
    <t xml:space="preserve">On 27th October, 2004, the Company, on behalf of its wholly-owned subsidiary  entered into a conditional sale and purchase agreement (SPA) with  third parties to dispose of its investment in quoted shares for a total cash consideration of AUD1.81 million (approximately RM5.08 million). On 8th December, 2005, Securities Commission (“SC”) had vide its letter approved the Group’s waiver application of SC Approval on the said disposal via the SPA or to dispose the shares through open market or placements on a best-effort basis. The date to meet the condition precedent which is to procure all the relevant approvals had expired on 31st October,2005. Due to the depressed share price of the quoted shares, the buyers are of the opinion that they are unable to sustain the price as per the SPA. Therefore pursuant to the provisions in the SPA, the said contract was terminated on 15th February,2006. Pursuant to the Section 176 of the Companies Act,1965, the Group had obtained the leave from the Kuala Lumpur High Court on 10th April,2006 to dispose the said shares. </t>
  </si>
  <si>
    <t>The Group will make the necessary plans and arrangement to dispose the shares through open market or placements on a best-effort basis.</t>
  </si>
  <si>
    <t>On 20th March, 2006, the Company's wholly-owned subsidiary, had entered into a conditional sale and purchase agreements for the sale of the subsidiary's 104 acres of freehold land for a total consideration of RM4,715,490. The proposed disposals by the subsidiary is subject to the approvals of the relevant authorities and/or parties. Since the proposed disposal would not result in a change of the business direction of the Group, the Company had submitted an application to the SC seeking a waiver from having to obtain the approval from the SC for the disposal under Guidance Note 12 of the SC's Policies and Guidelines on Issue/Offer of Securities on 27 April 2006.</t>
  </si>
  <si>
    <t xml:space="preserve">As per the announcement on 27 April 2005, the Company, on behalf of its wholly-owned subsidiaries, had on 26 April 2005 entered into conditional sale and purchase agreements for the sale of the subsidiaries’ 194 acres of freehold land for a total consideration of RM9,684,000. SC had vide its letter dated 10th August, 2005 approved the Waiver Application under the Guidance Note 12 of the SC’s Policies and Guidelines on issue/offer of SC without any conditions attached. The disposal has been approved by shareholders of the Company at an Extraordinary General Meeting (“EGM”) on 7th December, 2005. The said disposal is in the process of completion.
</t>
  </si>
  <si>
    <t>A third party has initiated a legal proceeding against a subsidiary and the Company for a sum of RM226,796 as at 14 October 2004 with interest at 3.5% per annum above the prevailing Base lending Rate from 15 October 2004 until full settlement, legal costs and any other relief, order or judgements given by the Courts. The Writ of Summons together with the Statement of Claim dated 25 November 2004 was  served on the companies. The third party have filed for Summary Judgement and the matter is further adjourned to 6 November 2006.</t>
  </si>
  <si>
    <t>A third party has initiated legal action against a subsidiary claiming for compensation  of RM1,354,768 arising from an early termination of a consultancy contract. A letter of demand was issued on 23 December 2003 to the subsidiary, followed by a notice pursuant to Section 218(2)(a) of the Companies Act , 1965 dated 31 December 2003 but the notice was void through irregular service. Both parties have reached a consensus to refer the case for arbitration and have executed the arbitration agreement on 23 July 2004. Under the agreement, the parties agree that each party’s claim is limited to a maximum of RM1,000,000 only. The third party decided to terminate the Arbitration Agreement on 27 September 2004 and proceed a civil suit.  On 16 December 2004, the subsidiary was served a writ of summon and statement of claim, both dated 13 October 2004.  Due to RO, the defendant's application is fixed for hearing on 17 November 2006 and the hearing of plantiffs' application of Summary Judgment under Order 14 is fixed on 5 December 2006.</t>
  </si>
  <si>
    <t>A third party has initiated legal proceedings against two (2) subsidiary companies for alleged  claims on two (2) conrtact with the sums of RM252,423 and RM550,000 respectively. A writ of summons and statement of claim dated 10 January 2005 was served on both company on 21 February 2005. The third party had filed for Summary Judgement and the next mention date is fixed on 27 October 2006.</t>
  </si>
  <si>
    <t>On 18 July 2005, a third party has instituted legal proceedings against the Company.  The writ of summons was served on the Company on 8 August 2005 claiming the sum of RM1,097,907 as at 31 May 2005, interest at 2.5% p.a., excess interest of 1%, bank guarantee of RM11,455, legal costs and other relief. A statement of defence was filed on 25 August 2005. The third party has filed an application to amend the claim to RM1,071,097.22 and bank guarantee of RM6,116. The case is fixed for hearing on 14 November 2006.</t>
  </si>
  <si>
    <t>The Group was not involved in any sale of unquoted investments and/or properties for the current quarter except for:</t>
  </si>
  <si>
    <t>(ii)</t>
  </si>
  <si>
    <t>(iii)</t>
  </si>
  <si>
    <t>(iv)</t>
  </si>
  <si>
    <r>
      <t xml:space="preserve">There were no other corporate proposals announced but not completed as at </t>
    </r>
    <r>
      <rPr>
        <sz val="10"/>
        <color indexed="10"/>
        <rFont val="Arial"/>
        <family val="2"/>
      </rPr>
      <t>25 May 2006</t>
    </r>
    <r>
      <rPr>
        <sz val="10"/>
        <color indexed="12"/>
        <rFont val="Arial"/>
        <family val="2"/>
      </rPr>
      <t xml:space="preserve"> </t>
    </r>
    <r>
      <rPr>
        <sz val="10"/>
        <rFont val="Arial"/>
        <family val="2"/>
      </rPr>
      <t>the latest</t>
    </r>
  </si>
  <si>
    <t>Operating businesses of the Group are still on-going as normal.  Initiatives are undertaken to expand and</t>
  </si>
  <si>
    <t>improve the existing businesses to obtain higher margin projects or improved business arrangements as</t>
  </si>
  <si>
    <t xml:space="preserve">well as achieving business efficiencies.  
</t>
  </si>
  <si>
    <t>The Group is also actively taking steps to dispose its non-core assets and investments to address its</t>
  </si>
  <si>
    <t>current financial position.</t>
  </si>
  <si>
    <t xml:space="preserve">Barring any unforeseen circumstances, the Board of Directors is cautiously confident to secure new business in </t>
  </si>
  <si>
    <t>Changes in contingent liabilities and contingent assets (continued)</t>
  </si>
  <si>
    <t>-  Proposed acquisition of Guanhong Group;</t>
  </si>
  <si>
    <t>Status of corporate proposals</t>
  </si>
  <si>
    <t>practicable date which shall not be earlier than 7 days from the date of issue of this quarterly report except</t>
  </si>
  <si>
    <t>for :</t>
  </si>
  <si>
    <t>Lityan Holdings Berhad ("Lityan" or "Company")</t>
  </si>
  <si>
    <t>-  Proposed exemption;</t>
  </si>
  <si>
    <t>-  Proposed scheme of arrangement with shareholders;</t>
  </si>
  <si>
    <t>-  Proposed scheme of arrangement with creditors;</t>
  </si>
  <si>
    <t>-  Proposed issuance of shares;</t>
  </si>
  <si>
    <t>-  Proposed offer for sale;</t>
  </si>
  <si>
    <t>-  Proposed transfer of listing status; and</t>
  </si>
  <si>
    <t>-  Proposed disposal</t>
  </si>
  <si>
    <t>(Collectively, the "Proposed Restructuring Scheme")</t>
  </si>
  <si>
    <t xml:space="preserve">Following the the announcement on 16 January 2006 and 20 January 2006, the Proposed Restructuring </t>
  </si>
  <si>
    <t>Group borrowings</t>
  </si>
  <si>
    <t>Details of the Group's borrowings as at the end of the reporting period are as follows:</t>
  </si>
  <si>
    <t>Short term borrowings</t>
  </si>
  <si>
    <t>Secured (denominated in Ringgit Malaysia)</t>
  </si>
  <si>
    <t>Term loans</t>
  </si>
  <si>
    <t>Secured (denominated in US Dollar)</t>
  </si>
  <si>
    <t>Revolving Al-Bai Bithaman-Ajil</t>
  </si>
  <si>
    <t>Unsecured (denominated in Ringgit Malaysia)</t>
  </si>
  <si>
    <t>Trust receipts and bills payable</t>
  </si>
  <si>
    <t>Long term borrowings</t>
  </si>
  <si>
    <t>Following the latest announcement on 28 April 2006, the subsidiaries and the Company had defaulted in</t>
  </si>
  <si>
    <t>repayments of outstanding of the estimated total amount sums of RM15,516,474.20 as at 30 April 2006.</t>
  </si>
  <si>
    <t xml:space="preserve">assets to address its current financial position and repay the debts.  </t>
  </si>
  <si>
    <t>Off balance sheet financial instruments</t>
  </si>
  <si>
    <t>shall not be earlier than 7 days from the date of issue of this quarterly report.</t>
  </si>
  <si>
    <t>Changes in material litigations</t>
  </si>
  <si>
    <t>the date of issue of this quarterly report.</t>
  </si>
  <si>
    <t>No dividends have been paid, declared or proposed since the end of the Company's previous financial year.  The</t>
  </si>
  <si>
    <t>Directors do not recommend any interim dividend for the period under review.</t>
  </si>
  <si>
    <t>Loss per share</t>
  </si>
  <si>
    <t>and the weighted average number of ordinary shares in issue during the said period of 102,805,882.</t>
  </si>
  <si>
    <t xml:space="preserve">Computation of diluted loss per share is not applicable.  </t>
  </si>
  <si>
    <t>Summary of Key Financial Information for the financial quarter ended 31 March 2006</t>
  </si>
  <si>
    <t>1.</t>
  </si>
  <si>
    <t>2.</t>
  </si>
  <si>
    <t>Loss before tax</t>
  </si>
  <si>
    <t>3.</t>
  </si>
  <si>
    <t>Loss after tax and minority interest</t>
  </si>
  <si>
    <t>4.</t>
  </si>
  <si>
    <t>Net loss for the period</t>
  </si>
  <si>
    <t>5.</t>
  </si>
  <si>
    <t>Basic loss per share (sen)</t>
  </si>
  <si>
    <t>6.</t>
  </si>
  <si>
    <t>Dividend per share (sen)</t>
  </si>
  <si>
    <t>End Of</t>
  </si>
  <si>
    <t>Preceding</t>
  </si>
  <si>
    <t>Current</t>
  </si>
  <si>
    <t>Financial</t>
  </si>
  <si>
    <t>Year End</t>
  </si>
  <si>
    <t>7.</t>
  </si>
  <si>
    <t>Additional Information</t>
  </si>
  <si>
    <t>Gross interest income</t>
  </si>
  <si>
    <t>Gross interest expense</t>
  </si>
  <si>
    <r>
      <t xml:space="preserve">Notes to the Interim Financial Statements (FRS 134 </t>
    </r>
    <r>
      <rPr>
        <b/>
        <sz val="8"/>
        <rFont val="Arial"/>
        <family val="2"/>
      </rPr>
      <t>2004</t>
    </r>
    <r>
      <rPr>
        <b/>
        <sz val="12"/>
        <rFont val="Arial"/>
        <family val="2"/>
      </rPr>
      <t xml:space="preserve"> Paragraph 16)</t>
    </r>
  </si>
  <si>
    <r>
      <t>This interim report is prepared in accordance with Financial Reporting Standards ('FRS') 134</t>
    </r>
    <r>
      <rPr>
        <sz val="8"/>
        <rFont val="Arial"/>
        <family val="2"/>
      </rPr>
      <t xml:space="preserve"> </t>
    </r>
    <r>
      <rPr>
        <sz val="7"/>
        <rFont val="Arial"/>
        <family val="2"/>
      </rPr>
      <t>2004</t>
    </r>
  </si>
  <si>
    <r>
      <t xml:space="preserve">There were no financial instruments with off balance sheet risk as at </t>
    </r>
    <r>
      <rPr>
        <sz val="10"/>
        <color indexed="10"/>
        <rFont val="Arial"/>
        <family val="2"/>
      </rPr>
      <t>25 May 2006</t>
    </r>
    <r>
      <rPr>
        <sz val="10"/>
        <rFont val="Arial"/>
        <family val="2"/>
      </rPr>
      <t>, the latest practicable date which</t>
    </r>
  </si>
  <si>
    <r>
      <t xml:space="preserve">changes in material litigations as at </t>
    </r>
    <r>
      <rPr>
        <sz val="10"/>
        <color indexed="10"/>
        <rFont val="Arial"/>
        <family val="2"/>
      </rPr>
      <t>25 May 2006</t>
    </r>
    <r>
      <rPr>
        <sz val="10"/>
        <rFont val="Arial"/>
        <family val="2"/>
      </rPr>
      <t>, the latest practicable date which shall not be earlier than 7 days from</t>
    </r>
  </si>
  <si>
    <t>LITYAN HOLDINGS BERHAD</t>
  </si>
  <si>
    <t>(260002-W)</t>
  </si>
  <si>
    <t>(Incorporated in Malaysia)</t>
  </si>
  <si>
    <t>QUARTERLY REPORT</t>
  </si>
  <si>
    <t>Condensed Consolidated Income Statements</t>
  </si>
  <si>
    <t>for the financial period ended 31 March 2006 (Unaudited)</t>
  </si>
  <si>
    <t>Individual Quarter</t>
  </si>
  <si>
    <t>Cumulative Quarter</t>
  </si>
  <si>
    <t>Quarter</t>
  </si>
  <si>
    <t>Preceding Year</t>
  </si>
  <si>
    <t>Current Year</t>
  </si>
  <si>
    <t>Corresponding</t>
  </si>
  <si>
    <t>Quarter Ended</t>
  </si>
  <si>
    <t>To Date Ended</t>
  </si>
  <si>
    <t>Period Ended</t>
  </si>
  <si>
    <t>31/03/2006</t>
  </si>
  <si>
    <t>31/03/2005</t>
  </si>
  <si>
    <t>RM'000</t>
  </si>
  <si>
    <t>Revenue</t>
  </si>
  <si>
    <t>Depreciation</t>
  </si>
  <si>
    <t>Allowances, write-offs and</t>
  </si>
  <si>
    <t>Other operating expenses</t>
  </si>
  <si>
    <t>Interest income</t>
  </si>
  <si>
    <t xml:space="preserve">Other operating income </t>
  </si>
  <si>
    <t>Finance cost - interest expense</t>
  </si>
  <si>
    <t>Share of results in associates</t>
  </si>
  <si>
    <t>Loss before taxation</t>
  </si>
  <si>
    <t>Taxation</t>
  </si>
  <si>
    <t>Loss for the period</t>
  </si>
  <si>
    <t>Attributable to :</t>
  </si>
  <si>
    <t>Equity holders of the Company</t>
  </si>
  <si>
    <t>Minority interest</t>
  </si>
  <si>
    <t>Net loss for the financial period</t>
  </si>
  <si>
    <t>Loss per share (sen)</t>
  </si>
  <si>
    <t>-</t>
  </si>
  <si>
    <t>basic</t>
  </si>
  <si>
    <t>diluted</t>
  </si>
  <si>
    <t>The Condensed Consolidated Income Statements should be read in conjunction with the Annual Financial Report for the financial year</t>
  </si>
  <si>
    <t>ended 31 December 2005.</t>
  </si>
  <si>
    <t>Condensed Consolidated Balance Sheet</t>
  </si>
  <si>
    <t xml:space="preserve">Subsequent events </t>
  </si>
  <si>
    <t>as at 31 March 2006 (Unaudited)</t>
  </si>
  <si>
    <t>Unaudited</t>
  </si>
  <si>
    <t>Audited</t>
  </si>
  <si>
    <t>As At</t>
  </si>
  <si>
    <t>31/12/2005</t>
  </si>
  <si>
    <t>Capital</t>
  </si>
  <si>
    <t>ASSETS</t>
  </si>
  <si>
    <t>Non-current assets</t>
  </si>
  <si>
    <t>Property, plant and equipment</t>
  </si>
  <si>
    <t>Associates</t>
  </si>
  <si>
    <t>Deferred tax assets</t>
  </si>
  <si>
    <t>Current assets</t>
  </si>
  <si>
    <t>Investment</t>
  </si>
  <si>
    <t>Inventories</t>
  </si>
  <si>
    <t>Receivables, deposits and prepayments</t>
  </si>
  <si>
    <t>Tax recoverable</t>
  </si>
  <si>
    <t>Deposits with a licensed bank</t>
  </si>
  <si>
    <t>Cash and bank balances</t>
  </si>
  <si>
    <t>Total assets</t>
  </si>
  <si>
    <t>EQUITY</t>
  </si>
  <si>
    <t>Capital and reserves</t>
  </si>
  <si>
    <t>Share capital</t>
  </si>
  <si>
    <t>Reserves</t>
  </si>
  <si>
    <t>Shareholders' equity</t>
  </si>
  <si>
    <t>Total equity</t>
  </si>
  <si>
    <t>LIABILITIES</t>
  </si>
  <si>
    <t>Non-current liabilities</t>
  </si>
  <si>
    <t>Post-employment benefit obligations</t>
  </si>
  <si>
    <t>Hire-purchase payables</t>
  </si>
  <si>
    <t>Current liabilities</t>
  </si>
  <si>
    <t>Payables</t>
  </si>
  <si>
    <t>Borrowings (interest bearing)</t>
  </si>
  <si>
    <t>Bank overdrafts</t>
  </si>
  <si>
    <t>Current tax liabilities</t>
  </si>
  <si>
    <t>Total liabilities</t>
  </si>
  <si>
    <t>Total equity and liabilities</t>
  </si>
  <si>
    <t xml:space="preserve">The Condensed Consolidated Balance Sheets should be read in conjunction with the Annual </t>
  </si>
  <si>
    <t>Financial Report for the financial year ended 31 December 2005.</t>
  </si>
  <si>
    <t>Condensed Consolidated Statement of Changes in Equity</t>
  </si>
  <si>
    <t>Non-distributable</t>
  </si>
  <si>
    <t>Distributable</t>
  </si>
  <si>
    <t>Share</t>
  </si>
  <si>
    <t>Attributable</t>
  </si>
  <si>
    <t>Minority</t>
  </si>
  <si>
    <t>Total</t>
  </si>
  <si>
    <t>To Capital</t>
  </si>
  <si>
    <t>To Revenue</t>
  </si>
  <si>
    <t>Interest</t>
  </si>
  <si>
    <t>Equity</t>
  </si>
  <si>
    <t>3 months ended 31 March 2005</t>
  </si>
  <si>
    <t>At 1 January 2005 (audited)</t>
  </si>
  <si>
    <t>Currency translation differences</t>
  </si>
  <si>
    <t>arising in the financial period</t>
  </si>
  <si>
    <t xml:space="preserve">At 31 March 2005  </t>
  </si>
  <si>
    <t>3 months ended 31 March 2006</t>
  </si>
  <si>
    <t>At 1 January 2006 (audited)</t>
  </si>
  <si>
    <t>At 31 March 2006</t>
  </si>
  <si>
    <t>The Condensed Consolidated Statement of Changes in Equity should be read in conjunction with the Annual Financial Report</t>
  </si>
  <si>
    <t>for the financial year ended 31 December 2005.</t>
  </si>
  <si>
    <t>Condensed Consolidated Cash Flow Statements</t>
  </si>
  <si>
    <t xml:space="preserve">               3 Months Ended</t>
  </si>
  <si>
    <t>Cash flow from/(used in) operating activities</t>
  </si>
  <si>
    <t>Adjustments for:</t>
  </si>
  <si>
    <t>Non-cash items</t>
  </si>
  <si>
    <t xml:space="preserve">Movements in working capital </t>
  </si>
  <si>
    <t>Cash flow from/(used in) operations</t>
  </si>
  <si>
    <t>non-operating items</t>
  </si>
  <si>
    <t>Net cash flow used in operating activities</t>
  </si>
  <si>
    <t>Cash flow from/(used in) investing activities</t>
  </si>
  <si>
    <t>Capital expenditure</t>
  </si>
  <si>
    <t>Cash flow from/(used in) financing activities</t>
  </si>
  <si>
    <t>Bank borrowings</t>
  </si>
  <si>
    <t>Net movement in cash and cash equivalents during the financial period</t>
  </si>
  <si>
    <t>Cash and cash equivalents at beginning of financial period (audited)</t>
  </si>
  <si>
    <t>Cash and cash equivalents at end of financial period</t>
  </si>
  <si>
    <t>Cash and cash equivalents consist of:</t>
  </si>
  <si>
    <t>Fixed deposits with licensed banks</t>
  </si>
  <si>
    <t xml:space="preserve">The Condensed Consolidated Cash Flow Statements should be read in conjunction with the Annual Financial Report </t>
  </si>
  <si>
    <t>(A)</t>
  </si>
  <si>
    <t>In comparison to the immediate preceding quarter, the Group's revenue has decreased from RM16.12 million to RM8.95 million. The loss however is an improvement from RM27.51 million in the immediate preceding quarter to RM0.60 million this quarter. This was mainly due to various allowances and impairments amounting  RM29.67 million which had been recognised in the immediate preceding quarter in accordance with the Financial Reporting Standards.</t>
  </si>
  <si>
    <t>Profit from operations</t>
  </si>
  <si>
    <t>Basis of preparation and accounting policies</t>
  </si>
  <si>
    <t xml:space="preserve">"Interim Financial Reporting" and paragraph 9.22 of the Listing Requirements of Bursa Malaysia </t>
  </si>
  <si>
    <t xml:space="preserve">Securities Berhad ('BMSB'), and should be read in conjunction with the annual financial report for </t>
  </si>
  <si>
    <t>the financial year ended 31 December 2005.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</si>
</sst>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 numFmtId="167" formatCode="#,##0.0_);\(#,##0.0\)"/>
    <numFmt numFmtId="168" formatCode="_(* #,##0.00000_);_(* \(#,##0.00000\);_(* &quot;-&quot;??_);_(@_)"/>
    <numFmt numFmtId="169" formatCode="_(* #,##0.000000_);_(* \(#,##0.000000\);_(* &quot;-&quot;??_);_(@_)"/>
    <numFmt numFmtId="170" formatCode="0.0"/>
    <numFmt numFmtId="171" formatCode="#,##0.0000_);\(#,##0.0000\)"/>
    <numFmt numFmtId="172" formatCode="_(* #,##0.0_);_(* \(#,##0.0\);_(* &quot;-&quot;?_);_(@_)"/>
    <numFmt numFmtId="173" formatCode="_(* #,##0.00000_);_(* \(#,##0.00000\);_(* &quot;-&quot;?????_);_(@_)"/>
    <numFmt numFmtId="174" formatCode="0.0000"/>
    <numFmt numFmtId="175" formatCode="0.000"/>
    <numFmt numFmtId="176" formatCode="_(* #,##0.000_);_(* \(#,##0.000\);_(* &quot;-&quot;??_);_(@_)"/>
    <numFmt numFmtId="177" formatCode="_(* #,##0.0000_);_(* \(#,##0.0000\);_(* &quot;-&quot;????_);_(@_)"/>
    <numFmt numFmtId="178" formatCode="_(* #,##0.00000000000_);_(* \(#,##0.00000000000\);_(* &quot;-&quot;???????????_);_(@_)"/>
    <numFmt numFmtId="179" formatCode="dd/mm/yyyy"/>
  </numFmts>
  <fonts count="29">
    <font>
      <sz val="10"/>
      <name val="Arial"/>
      <family val="0"/>
    </font>
    <font>
      <b/>
      <sz val="10"/>
      <name val="Arial"/>
      <family val="0"/>
    </font>
    <font>
      <i/>
      <sz val="10"/>
      <name val="Arial"/>
      <family val="0"/>
    </font>
    <font>
      <b/>
      <i/>
      <sz val="10"/>
      <name val="Arial"/>
      <family val="0"/>
    </font>
    <font>
      <u val="single"/>
      <sz val="7.5"/>
      <color indexed="36"/>
      <name val="Arial"/>
      <family val="0"/>
    </font>
    <font>
      <sz val="8"/>
      <name val="Arial"/>
      <family val="2"/>
    </font>
    <font>
      <b/>
      <sz val="12"/>
      <name val="Arial"/>
      <family val="2"/>
    </font>
    <font>
      <u val="single"/>
      <sz val="7.5"/>
      <color indexed="12"/>
      <name val="Arial"/>
      <family val="0"/>
    </font>
    <font>
      <sz val="12"/>
      <name val="Helv"/>
      <family val="0"/>
    </font>
    <font>
      <b/>
      <sz val="11"/>
      <name val="Times New Roman"/>
      <family val="1"/>
    </font>
    <font>
      <b/>
      <sz val="14"/>
      <name val="Arial"/>
      <family val="2"/>
    </font>
    <font>
      <sz val="10"/>
      <color indexed="9"/>
      <name val="Arial"/>
      <family val="2"/>
    </font>
    <font>
      <b/>
      <sz val="10"/>
      <color indexed="10"/>
      <name val="Arial"/>
      <family val="2"/>
    </font>
    <font>
      <b/>
      <sz val="10"/>
      <color indexed="12"/>
      <name val="Arial"/>
      <family val="2"/>
    </font>
    <font>
      <sz val="10"/>
      <color indexed="12"/>
      <name val="Arial"/>
      <family val="2"/>
    </font>
    <font>
      <sz val="10"/>
      <color indexed="14"/>
      <name val="Arial"/>
      <family val="2"/>
    </font>
    <font>
      <sz val="10"/>
      <color indexed="10"/>
      <name val="Arial"/>
      <family val="2"/>
    </font>
    <font>
      <sz val="10"/>
      <color indexed="20"/>
      <name val="Arial"/>
      <family val="2"/>
    </font>
    <font>
      <sz val="10"/>
      <color indexed="8"/>
      <name val="Arial"/>
      <family val="2"/>
    </font>
    <font>
      <b/>
      <sz val="14"/>
      <color indexed="12"/>
      <name val="Arial"/>
      <family val="2"/>
    </font>
    <font>
      <b/>
      <sz val="12"/>
      <color indexed="12"/>
      <name val="Arial"/>
      <family val="2"/>
    </font>
    <font>
      <b/>
      <u val="single"/>
      <sz val="10"/>
      <name val="Arial"/>
      <family val="2"/>
    </font>
    <font>
      <u val="single"/>
      <sz val="10"/>
      <name val="Arial"/>
      <family val="2"/>
    </font>
    <font>
      <b/>
      <sz val="8"/>
      <name val="Arial"/>
      <family val="2"/>
    </font>
    <font>
      <sz val="7"/>
      <name val="Arial"/>
      <family val="2"/>
    </font>
    <font>
      <sz val="9"/>
      <name val="Arial"/>
      <family val="2"/>
    </font>
    <font>
      <sz val="12"/>
      <name val="Arial"/>
      <family val="2"/>
    </font>
    <font>
      <sz val="9"/>
      <color indexed="14"/>
      <name val="Arial"/>
      <family val="2"/>
    </font>
    <font>
      <sz val="6"/>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1">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38" fontId="5" fillId="2" borderId="0" applyNumberFormat="0" applyBorder="0" applyAlignment="0" applyProtection="0"/>
    <xf numFmtId="0" fontId="6" fillId="0" borderId="1" applyNumberFormat="0" applyAlignment="0" applyProtection="0"/>
    <xf numFmtId="0" fontId="6" fillId="0" borderId="2">
      <alignment horizontal="left" vertical="center"/>
      <protection/>
    </xf>
    <xf numFmtId="0" fontId="7" fillId="0" borderId="0" applyNumberFormat="0" applyFill="0" applyBorder="0" applyAlignment="0" applyProtection="0"/>
    <xf numFmtId="10" fontId="5" fillId="3" borderId="3"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9" fontId="0" fillId="0" borderId="0" applyFont="0" applyFill="0" applyBorder="0" applyAlignment="0" applyProtection="0"/>
    <xf numFmtId="10" fontId="0" fillId="0" borderId="0" applyFont="0" applyFill="0" applyBorder="0" applyAlignment="0" applyProtection="0"/>
    <xf numFmtId="40" fontId="9" fillId="0" borderId="0">
      <alignment/>
      <protection/>
    </xf>
  </cellStyleXfs>
  <cellXfs count="200">
    <xf numFmtId="0" fontId="0" fillId="0" borderId="0" xfId="0" applyAlignment="1">
      <alignment/>
    </xf>
    <xf numFmtId="0" fontId="1" fillId="0" borderId="0" xfId="0" applyFont="1" applyAlignment="1">
      <alignment horizontal="center"/>
    </xf>
    <xf numFmtId="0" fontId="0" fillId="0" borderId="0" xfId="0" applyFont="1" applyAlignment="1">
      <alignment/>
    </xf>
    <xf numFmtId="0" fontId="1"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1" fillId="0" borderId="0" xfId="0" applyFont="1" applyFill="1" applyAlignment="1">
      <alignment horizontal="center"/>
    </xf>
    <xf numFmtId="0" fontId="6" fillId="0" borderId="0" xfId="0" applyFont="1" applyFill="1" applyAlignment="1">
      <alignment horizontal="center"/>
    </xf>
    <xf numFmtId="0" fontId="1" fillId="0" borderId="0" xfId="0" applyFont="1" applyFill="1" applyAlignment="1">
      <alignment horizontal="left"/>
    </xf>
    <xf numFmtId="0" fontId="6" fillId="0" borderId="0" xfId="0" applyFont="1" applyFill="1" applyAlignment="1">
      <alignment horizontal="left"/>
    </xf>
    <xf numFmtId="0" fontId="1" fillId="0" borderId="0" xfId="0" applyFont="1" applyFill="1" applyAlignment="1">
      <alignment horizontal="right"/>
    </xf>
    <xf numFmtId="0" fontId="13" fillId="0" borderId="0" xfId="0" applyFont="1" applyFill="1" applyAlignment="1">
      <alignment horizontal="right"/>
    </xf>
    <xf numFmtId="14" fontId="1" fillId="0" borderId="0" xfId="0" applyNumberFormat="1" applyFont="1" applyFill="1" applyAlignment="1" quotePrefix="1">
      <alignment horizontal="right"/>
    </xf>
    <xf numFmtId="0" fontId="0" fillId="0" borderId="0" xfId="0" applyFill="1" applyAlignment="1">
      <alignment/>
    </xf>
    <xf numFmtId="14" fontId="13" fillId="0" borderId="0" xfId="0" applyNumberFormat="1" applyFont="1" applyFill="1" applyAlignment="1" quotePrefix="1">
      <alignment horizontal="right"/>
    </xf>
    <xf numFmtId="0" fontId="14" fillId="0" borderId="0" xfId="0" applyFont="1" applyFill="1" applyAlignment="1">
      <alignment/>
    </xf>
    <xf numFmtId="165" fontId="0" fillId="0" borderId="0" xfId="15" applyNumberFormat="1" applyFont="1" applyFill="1" applyBorder="1" applyAlignment="1">
      <alignment horizontal="center"/>
    </xf>
    <xf numFmtId="165" fontId="0" fillId="0" borderId="0" xfId="15" applyNumberFormat="1" applyFont="1" applyFill="1" applyBorder="1" applyAlignment="1">
      <alignment/>
    </xf>
    <xf numFmtId="165" fontId="14" fillId="0" borderId="0" xfId="15" applyNumberFormat="1" applyFont="1" applyFill="1" applyBorder="1" applyAlignment="1">
      <alignment horizontal="center"/>
    </xf>
    <xf numFmtId="165" fontId="14" fillId="0" borderId="0" xfId="15" applyNumberFormat="1" applyFont="1" applyFill="1" applyBorder="1" applyAlignment="1">
      <alignment/>
    </xf>
    <xf numFmtId="0" fontId="14" fillId="0" borderId="0" xfId="0" applyFont="1" applyFill="1" applyBorder="1" applyAlignment="1">
      <alignment/>
    </xf>
    <xf numFmtId="0" fontId="0" fillId="0" borderId="0" xfId="0" applyFont="1" applyBorder="1" applyAlignment="1">
      <alignment/>
    </xf>
    <xf numFmtId="0" fontId="16" fillId="0" borderId="0" xfId="0" applyFont="1" applyFill="1" applyAlignment="1">
      <alignment/>
    </xf>
    <xf numFmtId="165" fontId="16" fillId="0" borderId="0" xfId="15" applyNumberFormat="1" applyFont="1" applyFill="1" applyBorder="1" applyAlignment="1">
      <alignment/>
    </xf>
    <xf numFmtId="165" fontId="0" fillId="0" borderId="4" xfId="15" applyNumberFormat="1" applyFont="1" applyFill="1" applyBorder="1" applyAlignment="1">
      <alignment horizontal="center"/>
    </xf>
    <xf numFmtId="165" fontId="14" fillId="0" borderId="4" xfId="15" applyNumberFormat="1" applyFont="1" applyFill="1" applyBorder="1" applyAlignment="1">
      <alignment horizontal="center"/>
    </xf>
    <xf numFmtId="165" fontId="0" fillId="0" borderId="4" xfId="15" applyNumberFormat="1" applyFont="1" applyFill="1" applyBorder="1" applyAlignment="1">
      <alignment/>
    </xf>
    <xf numFmtId="165" fontId="14" fillId="0" borderId="4" xfId="15" applyNumberFormat="1" applyFont="1" applyFill="1" applyBorder="1" applyAlignment="1">
      <alignment/>
    </xf>
    <xf numFmtId="165" fontId="0" fillId="0" borderId="0" xfId="15" applyNumberFormat="1" applyFont="1" applyFill="1" applyAlignment="1">
      <alignment/>
    </xf>
    <xf numFmtId="165" fontId="14" fillId="0" borderId="0" xfId="15" applyNumberFormat="1" applyFont="1" applyFill="1" applyAlignment="1">
      <alignment/>
    </xf>
    <xf numFmtId="165" fontId="0" fillId="0" borderId="5" xfId="15" applyNumberFormat="1" applyFont="1" applyFill="1" applyBorder="1" applyAlignment="1">
      <alignment/>
    </xf>
    <xf numFmtId="165" fontId="14" fillId="0" borderId="5" xfId="15" applyNumberFormat="1" applyFont="1" applyFill="1" applyBorder="1" applyAlignment="1">
      <alignment/>
    </xf>
    <xf numFmtId="165" fontId="14" fillId="0" borderId="0" xfId="0" applyNumberFormat="1" applyFont="1" applyFill="1" applyAlignment="1">
      <alignment horizontal="right"/>
    </xf>
    <xf numFmtId="14" fontId="13" fillId="0" borderId="0" xfId="0" applyNumberFormat="1" applyFont="1" applyFill="1" applyAlignment="1">
      <alignment horizontal="right"/>
    </xf>
    <xf numFmtId="0" fontId="0" fillId="0" borderId="0" xfId="0" applyFont="1" applyFill="1" applyAlignment="1" quotePrefix="1">
      <alignment horizontal="left"/>
    </xf>
    <xf numFmtId="39" fontId="0" fillId="0" borderId="5" xfId="15" applyNumberFormat="1" applyFont="1" applyFill="1" applyBorder="1" applyAlignment="1">
      <alignment/>
    </xf>
    <xf numFmtId="43" fontId="0" fillId="0" borderId="0" xfId="15" applyNumberFormat="1" applyFont="1" applyFill="1" applyBorder="1" applyAlignment="1">
      <alignment/>
    </xf>
    <xf numFmtId="43" fontId="14" fillId="0" borderId="5" xfId="15" applyFont="1" applyFill="1" applyBorder="1" applyAlignment="1">
      <alignment horizontal="center"/>
    </xf>
    <xf numFmtId="43" fontId="14" fillId="0" borderId="0" xfId="15" applyNumberFormat="1" applyFont="1" applyFill="1" applyBorder="1" applyAlignment="1">
      <alignment/>
    </xf>
    <xf numFmtId="167" fontId="14" fillId="0" borderId="0" xfId="0" applyNumberFormat="1" applyFont="1" applyFill="1" applyAlignment="1">
      <alignment/>
    </xf>
    <xf numFmtId="43" fontId="14" fillId="0" borderId="5" xfId="15" applyNumberFormat="1" applyFont="1" applyFill="1" applyBorder="1" applyAlignment="1">
      <alignment/>
    </xf>
    <xf numFmtId="165" fontId="18" fillId="0" borderId="0" xfId="15" applyNumberFormat="1" applyFont="1" applyFill="1" applyBorder="1" applyAlignment="1">
      <alignment/>
    </xf>
    <xf numFmtId="165" fontId="18" fillId="0" borderId="5" xfId="15" applyNumberFormat="1" applyFont="1" applyFill="1" applyBorder="1" applyAlignment="1" quotePrefix="1">
      <alignment horizontal="right"/>
    </xf>
    <xf numFmtId="165" fontId="0" fillId="0" borderId="5" xfId="15" applyNumberFormat="1" applyFont="1" applyFill="1" applyBorder="1" applyAlignment="1" quotePrefix="1">
      <alignment/>
    </xf>
    <xf numFmtId="165" fontId="14" fillId="0" borderId="5" xfId="15" applyNumberFormat="1" applyFont="1" applyFill="1" applyBorder="1" applyAlignment="1" quotePrefix="1">
      <alignment/>
    </xf>
    <xf numFmtId="0" fontId="19" fillId="0" borderId="0" xfId="0" applyFont="1" applyFill="1" applyAlignment="1">
      <alignment horizontal="center"/>
    </xf>
    <xf numFmtId="165" fontId="0" fillId="0" borderId="0" xfId="15" applyNumberFormat="1" applyFont="1" applyAlignment="1">
      <alignment/>
    </xf>
    <xf numFmtId="0" fontId="13" fillId="0" borderId="0" xfId="0" applyFont="1" applyFill="1" applyAlignment="1">
      <alignment horizontal="center"/>
    </xf>
    <xf numFmtId="0" fontId="0" fillId="0" borderId="0" xfId="0" applyFont="1" applyAlignment="1">
      <alignment horizontal="left"/>
    </xf>
    <xf numFmtId="0" fontId="0" fillId="0" borderId="0" xfId="0" applyFont="1" applyAlignment="1">
      <alignment/>
    </xf>
    <xf numFmtId="0" fontId="14" fillId="0" borderId="0" xfId="0" applyFont="1" applyFill="1" applyAlignment="1">
      <alignment horizontal="center"/>
    </xf>
    <xf numFmtId="0" fontId="20" fillId="0" borderId="0" xfId="0" applyFont="1" applyFill="1" applyAlignment="1">
      <alignment horizontal="center"/>
    </xf>
    <xf numFmtId="0" fontId="6" fillId="0" borderId="0" xfId="0" applyFont="1" applyAlignment="1">
      <alignment horizontal="left"/>
    </xf>
    <xf numFmtId="0" fontId="0" fillId="0" borderId="0" xfId="0" applyFont="1" applyFill="1" applyBorder="1" applyAlignment="1">
      <alignment/>
    </xf>
    <xf numFmtId="0" fontId="1" fillId="0" borderId="0" xfId="0" applyFont="1" applyAlignment="1">
      <alignment horizontal="right"/>
    </xf>
    <xf numFmtId="165" fontId="0" fillId="0" borderId="0" xfId="0" applyNumberFormat="1" applyFont="1" applyAlignment="1">
      <alignment/>
    </xf>
    <xf numFmtId="14" fontId="1" fillId="0" borderId="0" xfId="0" applyNumberFormat="1" applyFont="1" applyAlignment="1" quotePrefix="1">
      <alignment horizontal="right"/>
    </xf>
    <xf numFmtId="0" fontId="1" fillId="0" borderId="0" xfId="0" applyFont="1" applyAlignment="1">
      <alignment/>
    </xf>
    <xf numFmtId="165" fontId="0" fillId="0" borderId="6" xfId="15" applyNumberFormat="1" applyFont="1" applyFill="1" applyBorder="1" applyAlignment="1">
      <alignment/>
    </xf>
    <xf numFmtId="165" fontId="14" fillId="0" borderId="0" xfId="15" applyNumberFormat="1" applyFont="1" applyAlignment="1">
      <alignment/>
    </xf>
    <xf numFmtId="165" fontId="14" fillId="0" borderId="6" xfId="15" applyNumberFormat="1" applyFont="1" applyFill="1" applyBorder="1" applyAlignment="1">
      <alignment/>
    </xf>
    <xf numFmtId="9" fontId="0" fillId="0" borderId="0" xfId="33" applyFont="1" applyAlignment="1">
      <alignment/>
    </xf>
    <xf numFmtId="165" fontId="0" fillId="0" borderId="7" xfId="15" applyNumberFormat="1" applyFont="1" applyFill="1" applyBorder="1" applyAlignment="1">
      <alignment/>
    </xf>
    <xf numFmtId="165" fontId="14" fillId="0" borderId="7" xfId="15" applyNumberFormat="1" applyFont="1" applyFill="1" applyBorder="1" applyAlignment="1">
      <alignment/>
    </xf>
    <xf numFmtId="165" fontId="0" fillId="0" borderId="8" xfId="15" applyNumberFormat="1" applyFont="1" applyFill="1" applyBorder="1" applyAlignment="1">
      <alignment/>
    </xf>
    <xf numFmtId="165" fontId="14" fillId="0" borderId="8" xfId="15" applyNumberFormat="1" applyFont="1" applyFill="1" applyBorder="1" applyAlignment="1">
      <alignment/>
    </xf>
    <xf numFmtId="165" fontId="0" fillId="0" borderId="0" xfId="0" applyNumberFormat="1" applyFont="1" applyFill="1" applyAlignment="1">
      <alignment/>
    </xf>
    <xf numFmtId="0" fontId="1" fillId="0" borderId="0" xfId="0" applyFont="1" applyAlignment="1">
      <alignment/>
    </xf>
    <xf numFmtId="165" fontId="0" fillId="0" borderId="9" xfId="15" applyNumberFormat="1" applyFont="1" applyFill="1" applyBorder="1" applyAlignment="1">
      <alignment/>
    </xf>
    <xf numFmtId="165" fontId="14" fillId="0" borderId="9" xfId="15" applyNumberFormat="1" applyFont="1" applyFill="1" applyBorder="1" applyAlignment="1">
      <alignment/>
    </xf>
    <xf numFmtId="165" fontId="0" fillId="0" borderId="10" xfId="15" applyNumberFormat="1" applyFont="1" applyFill="1" applyBorder="1" applyAlignment="1">
      <alignment/>
    </xf>
    <xf numFmtId="165" fontId="14" fillId="0" borderId="10" xfId="15" applyNumberFormat="1" applyFont="1" applyFill="1" applyBorder="1" applyAlignment="1">
      <alignment/>
    </xf>
    <xf numFmtId="165" fontId="0" fillId="0" borderId="2" xfId="15" applyNumberFormat="1" applyFont="1" applyFill="1" applyBorder="1" applyAlignment="1">
      <alignment/>
    </xf>
    <xf numFmtId="165" fontId="14" fillId="0" borderId="2" xfId="15" applyNumberFormat="1" applyFont="1" applyFill="1" applyBorder="1" applyAlignment="1">
      <alignment/>
    </xf>
    <xf numFmtId="165" fontId="0" fillId="0" borderId="0" xfId="15" applyNumberFormat="1" applyFont="1" applyBorder="1" applyAlignment="1">
      <alignment/>
    </xf>
    <xf numFmtId="165" fontId="0" fillId="0" borderId="5" xfId="0" applyNumberFormat="1" applyFont="1" applyBorder="1" applyAlignment="1">
      <alignment/>
    </xf>
    <xf numFmtId="165" fontId="14" fillId="0" borderId="5" xfId="0" applyNumberFormat="1" applyFont="1" applyBorder="1" applyAlignment="1">
      <alignment/>
    </xf>
    <xf numFmtId="165" fontId="14"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xf>
    <xf numFmtId="0" fontId="1" fillId="0" borderId="0" xfId="0" applyFont="1" applyAlignment="1">
      <alignment horizontal="left"/>
    </xf>
    <xf numFmtId="0" fontId="21" fillId="0" borderId="0" xfId="0" applyFont="1" applyAlignment="1">
      <alignment horizontal="right"/>
    </xf>
    <xf numFmtId="0" fontId="1" fillId="0" borderId="0" xfId="0" applyFont="1" applyBorder="1" applyAlignment="1">
      <alignment horizontal="right"/>
    </xf>
    <xf numFmtId="37" fontId="0" fillId="0" borderId="0" xfId="0" applyNumberFormat="1" applyFont="1" applyBorder="1" applyAlignment="1">
      <alignment/>
    </xf>
    <xf numFmtId="14" fontId="1" fillId="0" borderId="0" xfId="0" applyNumberFormat="1" applyFont="1" applyBorder="1" applyAlignment="1">
      <alignment horizontal="right"/>
    </xf>
    <xf numFmtId="37" fontId="1" fillId="0" borderId="0" xfId="0" applyNumberFormat="1" applyFont="1" applyBorder="1" applyAlignment="1">
      <alignment horizontal="right"/>
    </xf>
    <xf numFmtId="14" fontId="0" fillId="0" borderId="0" xfId="0" applyNumberFormat="1" applyFont="1" applyFill="1" applyAlignment="1">
      <alignment/>
    </xf>
    <xf numFmtId="0" fontId="0" fillId="0" borderId="0" xfId="0" applyFont="1" applyBorder="1" applyAlignment="1">
      <alignment/>
    </xf>
    <xf numFmtId="165" fontId="14" fillId="0" borderId="0" xfId="15" applyNumberFormat="1" applyFont="1" applyBorder="1" applyAlignment="1">
      <alignment/>
    </xf>
    <xf numFmtId="15" fontId="21" fillId="0" borderId="0" xfId="0" applyNumberFormat="1" applyFont="1" applyBorder="1" applyAlignment="1">
      <alignment/>
    </xf>
    <xf numFmtId="0" fontId="17" fillId="0" borderId="0" xfId="0" applyFont="1" applyFill="1" applyBorder="1" applyAlignment="1">
      <alignment/>
    </xf>
    <xf numFmtId="0" fontId="17" fillId="0" borderId="0" xfId="0" applyFont="1" applyAlignment="1">
      <alignment/>
    </xf>
    <xf numFmtId="0" fontId="0" fillId="0" borderId="0" xfId="0" applyFont="1" applyFill="1" applyBorder="1" applyAlignment="1">
      <alignment/>
    </xf>
    <xf numFmtId="0" fontId="1" fillId="0" borderId="0" xfId="0" applyFont="1" applyBorder="1" applyAlignment="1">
      <alignment/>
    </xf>
    <xf numFmtId="165" fontId="0" fillId="0" borderId="0" xfId="0" applyNumberFormat="1" applyFont="1" applyFill="1" applyBorder="1" applyAlignment="1">
      <alignment/>
    </xf>
    <xf numFmtId="37" fontId="0" fillId="0" borderId="0" xfId="0" applyNumberFormat="1" applyFont="1" applyFill="1" applyAlignment="1">
      <alignment/>
    </xf>
    <xf numFmtId="0" fontId="22" fillId="0" borderId="0" xfId="0" applyFont="1" applyBorder="1" applyAlignment="1">
      <alignment/>
    </xf>
    <xf numFmtId="165" fontId="0" fillId="0" borderId="5" xfId="15" applyNumberFormat="1" applyFont="1" applyBorder="1" applyAlignment="1">
      <alignment/>
    </xf>
    <xf numFmtId="0" fontId="0" fillId="0" borderId="0" xfId="0" applyFont="1" applyBorder="1" applyAlignment="1" quotePrefix="1">
      <alignment/>
    </xf>
    <xf numFmtId="0" fontId="16" fillId="0" borderId="0" xfId="0" applyFont="1" applyFill="1" applyBorder="1" applyAlignment="1">
      <alignment/>
    </xf>
    <xf numFmtId="165" fontId="16" fillId="0" borderId="0" xfId="15" applyNumberFormat="1" applyFont="1" applyBorder="1" applyAlignment="1">
      <alignment/>
    </xf>
    <xf numFmtId="43" fontId="0" fillId="0" borderId="0" xfId="15" applyNumberFormat="1" applyFont="1" applyBorder="1" applyAlignment="1">
      <alignment/>
    </xf>
    <xf numFmtId="43" fontId="0" fillId="0" borderId="0" xfId="15" applyFont="1" applyBorder="1" applyAlignment="1">
      <alignment/>
    </xf>
    <xf numFmtId="0" fontId="0" fillId="0" borderId="0" xfId="0" applyFont="1" applyBorder="1" applyAlignment="1">
      <alignment horizontal="center"/>
    </xf>
    <xf numFmtId="0" fontId="13" fillId="0" borderId="0" xfId="0" applyFont="1" applyAlignment="1">
      <alignment horizontal="center"/>
    </xf>
    <xf numFmtId="14" fontId="13" fillId="0" borderId="0" xfId="0" applyNumberFormat="1" applyFont="1" applyAlignment="1" quotePrefix="1">
      <alignment horizontal="right"/>
    </xf>
    <xf numFmtId="0" fontId="13" fillId="0" borderId="0" xfId="0" applyFont="1" applyAlignment="1">
      <alignment horizontal="right"/>
    </xf>
    <xf numFmtId="0" fontId="14" fillId="0" borderId="0" xfId="0" applyFont="1" applyAlignment="1">
      <alignment horizontal="center"/>
    </xf>
    <xf numFmtId="165" fontId="0" fillId="0" borderId="4" xfId="15" applyNumberFormat="1" applyFont="1" applyBorder="1" applyAlignment="1">
      <alignment/>
    </xf>
    <xf numFmtId="0" fontId="1" fillId="0" borderId="0" xfId="0" applyFont="1" applyFill="1" applyBorder="1" applyAlignment="1">
      <alignment/>
    </xf>
    <xf numFmtId="0" fontId="0" fillId="0" borderId="0" xfId="0" applyFont="1" applyFill="1" applyBorder="1" applyAlignment="1" quotePrefix="1">
      <alignment/>
    </xf>
    <xf numFmtId="165" fontId="0" fillId="0" borderId="3" xfId="15" applyNumberFormat="1" applyFont="1" applyBorder="1" applyAlignment="1">
      <alignment/>
    </xf>
    <xf numFmtId="165" fontId="14" fillId="0" borderId="3" xfId="15" applyNumberFormat="1" applyFont="1" applyFill="1" applyBorder="1" applyAlignment="1">
      <alignment/>
    </xf>
    <xf numFmtId="165" fontId="14" fillId="0" borderId="4" xfId="15" applyNumberFormat="1" applyFont="1" applyBorder="1" applyAlignment="1">
      <alignment/>
    </xf>
    <xf numFmtId="0" fontId="1" fillId="0" borderId="0" xfId="0" applyFont="1" applyBorder="1" applyAlignment="1" quotePrefix="1">
      <alignment/>
    </xf>
    <xf numFmtId="0" fontId="1" fillId="0" borderId="0" xfId="0" applyFont="1" applyBorder="1" applyAlignment="1">
      <alignment/>
    </xf>
    <xf numFmtId="165" fontId="0" fillId="0" borderId="9" xfId="15" applyNumberFormat="1" applyFont="1" applyBorder="1" applyAlignment="1">
      <alignment/>
    </xf>
    <xf numFmtId="165" fontId="14" fillId="0" borderId="9" xfId="15" applyNumberFormat="1" applyFont="1" applyBorder="1" applyAlignment="1">
      <alignment/>
    </xf>
    <xf numFmtId="165" fontId="14" fillId="0" borderId="10" xfId="0" applyNumberFormat="1" applyFont="1" applyBorder="1" applyAlignment="1">
      <alignment/>
    </xf>
    <xf numFmtId="0" fontId="14" fillId="0" borderId="0" xfId="0" applyFont="1" applyAlignment="1">
      <alignment/>
    </xf>
    <xf numFmtId="37" fontId="0" fillId="0" borderId="0" xfId="0" applyNumberFormat="1" applyFont="1" applyFill="1" applyAlignment="1">
      <alignment horizontal="left"/>
    </xf>
    <xf numFmtId="165" fontId="0" fillId="0" borderId="0" xfId="15" applyNumberFormat="1" applyFont="1" applyFill="1" applyAlignment="1">
      <alignment horizontal="center"/>
    </xf>
    <xf numFmtId="0" fontId="11" fillId="0" borderId="0" xfId="0" applyFont="1" applyFill="1" applyBorder="1" applyAlignment="1">
      <alignment horizontal="center"/>
    </xf>
    <xf numFmtId="0" fontId="6" fillId="0" borderId="0" xfId="0" applyFont="1" applyFill="1" applyAlignment="1">
      <alignment/>
    </xf>
    <xf numFmtId="0" fontId="21" fillId="0" borderId="0" xfId="0" applyFont="1" applyFill="1" applyAlignment="1">
      <alignment horizontal="left"/>
    </xf>
    <xf numFmtId="0" fontId="0" fillId="0" borderId="0" xfId="0" applyNumberFormat="1" applyFont="1" applyFill="1" applyAlignment="1">
      <alignment horizontal="left"/>
    </xf>
    <xf numFmtId="0" fontId="0" fillId="0" borderId="0" xfId="0" applyFont="1" applyFill="1" applyAlignment="1">
      <alignment wrapText="1"/>
    </xf>
    <xf numFmtId="0" fontId="0" fillId="0" borderId="0" xfId="0" applyFont="1" applyAlignment="1">
      <alignment vertical="center"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xf>
    <xf numFmtId="0" fontId="21" fillId="0" borderId="0" xfId="0" applyFont="1" applyFill="1" applyAlignment="1">
      <alignment/>
    </xf>
    <xf numFmtId="0" fontId="0" fillId="0" borderId="0" xfId="0" applyFont="1" applyFill="1" applyBorder="1" applyAlignment="1">
      <alignment horizontal="left"/>
    </xf>
    <xf numFmtId="0" fontId="21"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1" fillId="0" borderId="0" xfId="0" applyFont="1" applyFill="1" applyAlignment="1">
      <alignment/>
    </xf>
    <xf numFmtId="0" fontId="1" fillId="0" borderId="0" xfId="0" applyFont="1" applyFill="1" applyAlignment="1">
      <alignment/>
    </xf>
    <xf numFmtId="0" fontId="21" fillId="0" borderId="0" xfId="0" applyFont="1" applyFill="1" applyBorder="1" applyAlignment="1">
      <alignment/>
    </xf>
    <xf numFmtId="165" fontId="1" fillId="0" borderId="0" xfId="15" applyNumberFormat="1" applyFont="1" applyFill="1" applyAlignment="1">
      <alignment horizontal="right"/>
    </xf>
    <xf numFmtId="0" fontId="0" fillId="0" borderId="0" xfId="0" applyFont="1" applyFill="1" applyAlignment="1" quotePrefix="1">
      <alignment/>
    </xf>
    <xf numFmtId="0" fontId="25" fillId="0" borderId="0" xfId="0" applyFont="1" applyFill="1" applyBorder="1" applyAlignment="1">
      <alignment/>
    </xf>
    <xf numFmtId="0" fontId="26" fillId="0" borderId="0" xfId="0" applyFont="1" applyFill="1" applyAlignment="1">
      <alignment/>
    </xf>
    <xf numFmtId="0" fontId="26" fillId="0" borderId="0" xfId="0" applyFont="1" applyFill="1" applyAlignment="1">
      <alignment horizontal="center"/>
    </xf>
    <xf numFmtId="165" fontId="26" fillId="0" borderId="0" xfId="15" applyNumberFormat="1" applyFont="1" applyFill="1" applyAlignment="1">
      <alignment/>
    </xf>
    <xf numFmtId="0" fontId="26"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21" fillId="0" borderId="0" xfId="0" applyFont="1" applyFill="1" applyBorder="1" applyAlignment="1">
      <alignment horizontal="left"/>
    </xf>
    <xf numFmtId="0" fontId="15" fillId="0" borderId="0" xfId="0" applyFont="1" applyFill="1" applyBorder="1" applyAlignment="1">
      <alignment/>
    </xf>
    <xf numFmtId="0" fontId="0" fillId="0" borderId="0" xfId="0" applyFont="1" applyFill="1" applyBorder="1" applyAlignment="1" quotePrefix="1">
      <alignment horizontal="right"/>
    </xf>
    <xf numFmtId="0" fontId="12" fillId="0" borderId="0" xfId="0" applyFont="1" applyFill="1" applyBorder="1" applyAlignment="1">
      <alignment horizontal="right"/>
    </xf>
    <xf numFmtId="0" fontId="1" fillId="0" borderId="0" xfId="0" applyFont="1" applyFill="1" applyAlignment="1">
      <alignment/>
    </xf>
    <xf numFmtId="0" fontId="1" fillId="0" borderId="0" xfId="0" applyFont="1" applyFill="1" applyAlignment="1" quotePrefix="1">
      <alignment/>
    </xf>
    <xf numFmtId="0" fontId="25" fillId="0" borderId="0" xfId="0" applyFont="1" applyFill="1" applyAlignment="1">
      <alignment/>
    </xf>
    <xf numFmtId="165" fontId="0" fillId="0" borderId="0" xfId="15" applyNumberFormat="1" applyFont="1" applyFill="1" applyAlignment="1">
      <alignment/>
    </xf>
    <xf numFmtId="165" fontId="0" fillId="0" borderId="5" xfId="15" applyNumberFormat="1" applyFont="1" applyFill="1" applyBorder="1" applyAlignment="1">
      <alignment horizontal="right"/>
    </xf>
    <xf numFmtId="0" fontId="25" fillId="0" borderId="0" xfId="0" applyFont="1" applyFill="1" applyAlignment="1">
      <alignment/>
    </xf>
    <xf numFmtId="165" fontId="0" fillId="0" borderId="1" xfId="15" applyNumberFormat="1" applyFont="1" applyFill="1" applyBorder="1" applyAlignment="1">
      <alignment horizontal="right"/>
    </xf>
    <xf numFmtId="165" fontId="0" fillId="0" borderId="1" xfId="15" applyNumberFormat="1" applyFont="1" applyFill="1" applyBorder="1" applyAlignment="1">
      <alignment vertical="center"/>
    </xf>
    <xf numFmtId="165" fontId="15" fillId="0" borderId="0" xfId="15" applyNumberFormat="1" applyFont="1" applyFill="1" applyBorder="1" applyAlignment="1">
      <alignment horizontal="center"/>
    </xf>
    <xf numFmtId="0" fontId="27" fillId="0" borderId="0" xfId="0" applyFont="1" applyFill="1" applyAlignment="1">
      <alignment/>
    </xf>
    <xf numFmtId="0" fontId="0" fillId="0" borderId="0" xfId="0" applyFont="1" applyFill="1" applyAlignment="1">
      <alignment vertical="top" wrapText="1"/>
    </xf>
    <xf numFmtId="0" fontId="0" fillId="0" borderId="0" xfId="0" applyFont="1" applyFill="1" applyAlignment="1" quotePrefix="1">
      <alignment horizontal="center"/>
    </xf>
    <xf numFmtId="0" fontId="0" fillId="0" borderId="0" xfId="0" applyFont="1" applyFill="1" applyAlignment="1" quotePrefix="1">
      <alignment/>
    </xf>
    <xf numFmtId="0" fontId="3" fillId="0" borderId="0" xfId="0" applyFont="1" applyFill="1" applyAlignment="1">
      <alignment/>
    </xf>
    <xf numFmtId="165" fontId="25" fillId="0" borderId="0" xfId="15" applyNumberFormat="1" applyFont="1" applyFill="1" applyBorder="1" applyAlignment="1">
      <alignment/>
    </xf>
    <xf numFmtId="165" fontId="25" fillId="0" borderId="0" xfId="15" applyNumberFormat="1" applyFont="1" applyFill="1" applyAlignment="1">
      <alignment/>
    </xf>
    <xf numFmtId="0" fontId="1" fillId="0" borderId="0" xfId="0" applyNumberFormat="1" applyFont="1" applyFill="1" applyAlignment="1">
      <alignment horizontal="right"/>
    </xf>
    <xf numFmtId="0" fontId="0" fillId="0" borderId="0" xfId="0" applyNumberFormat="1" applyFont="1" applyFill="1" applyBorder="1" applyAlignment="1">
      <alignment horizontal="left"/>
    </xf>
    <xf numFmtId="0" fontId="0" fillId="0" borderId="0" xfId="15" applyNumberFormat="1" applyFont="1" applyFill="1" applyBorder="1" applyAlignment="1">
      <alignment horizontal="left"/>
    </xf>
    <xf numFmtId="0" fontId="0" fillId="0" borderId="0" xfId="0" applyNumberFormat="1" applyFont="1" applyFill="1" applyAlignment="1">
      <alignment horizontal="left" wrapText="1"/>
    </xf>
    <xf numFmtId="0" fontId="0" fillId="0" borderId="0" xfId="0" applyFont="1" applyFill="1" applyAlignment="1">
      <alignment horizontal="left" wrapText="1"/>
    </xf>
    <xf numFmtId="0" fontId="0" fillId="0" borderId="0" xfId="0" applyNumberFormat="1" applyFont="1" applyFill="1" applyAlignment="1">
      <alignment wrapText="1"/>
    </xf>
    <xf numFmtId="0" fontId="16" fillId="0" borderId="0" xfId="0" applyFont="1" applyFill="1" applyAlignment="1">
      <alignment horizontal="left"/>
    </xf>
    <xf numFmtId="0" fontId="0" fillId="0" borderId="0" xfId="0" applyFill="1" applyAlignment="1">
      <alignment wrapText="1"/>
    </xf>
    <xf numFmtId="0" fontId="1" fillId="0" borderId="0" xfId="0" applyFont="1" applyFill="1" applyBorder="1" applyAlignment="1">
      <alignment/>
    </xf>
    <xf numFmtId="0" fontId="0" fillId="0" borderId="0" xfId="0" applyFont="1" applyFill="1" applyBorder="1" applyAlignment="1">
      <alignment horizontal="left" wrapText="1"/>
    </xf>
    <xf numFmtId="0" fontId="17" fillId="0" borderId="0" xfId="0" applyFont="1" applyFill="1" applyAlignment="1">
      <alignment/>
    </xf>
    <xf numFmtId="43" fontId="0" fillId="0" borderId="0" xfId="15" applyNumberFormat="1" applyFont="1" applyFill="1" applyAlignment="1">
      <alignment/>
    </xf>
    <xf numFmtId="43" fontId="14" fillId="0" borderId="0" xfId="15" applyNumberFormat="1" applyFont="1" applyFill="1" applyAlignment="1">
      <alignment/>
    </xf>
    <xf numFmtId="14" fontId="1" fillId="0" borderId="0" xfId="15" applyNumberFormat="1" applyFont="1" applyFill="1" applyBorder="1" applyAlignment="1">
      <alignment horizontal="right"/>
    </xf>
    <xf numFmtId="0" fontId="1" fillId="0" borderId="0" xfId="15" applyNumberFormat="1" applyFont="1" applyFill="1" applyBorder="1" applyAlignment="1">
      <alignment horizontal="right"/>
    </xf>
    <xf numFmtId="166" fontId="14" fillId="0" borderId="0" xfId="15" applyNumberFormat="1" applyFont="1" applyFill="1" applyBorder="1" applyAlignment="1">
      <alignment/>
    </xf>
    <xf numFmtId="166" fontId="14" fillId="0" borderId="0" xfId="0" applyNumberFormat="1" applyFont="1" applyFill="1" applyAlignment="1">
      <alignment/>
    </xf>
    <xf numFmtId="0" fontId="0" fillId="0" borderId="0" xfId="0" applyAlignment="1">
      <alignment wrapText="1"/>
    </xf>
    <xf numFmtId="165" fontId="0" fillId="0" borderId="10" xfId="0" applyNumberFormat="1" applyFont="1" applyBorder="1" applyAlignment="1">
      <alignment/>
    </xf>
    <xf numFmtId="0" fontId="1" fillId="0" borderId="0" xfId="0" applyFont="1" applyFill="1" applyAlignment="1">
      <alignment horizontal="center"/>
    </xf>
    <xf numFmtId="0" fontId="10" fillId="0" borderId="0" xfId="0" applyFont="1" applyFill="1" applyAlignment="1">
      <alignment horizontal="center"/>
    </xf>
    <xf numFmtId="0" fontId="6" fillId="0" borderId="0" xfId="0" applyFont="1" applyFill="1" applyAlignment="1">
      <alignment horizontal="center"/>
    </xf>
    <xf numFmtId="0" fontId="0" fillId="0" borderId="0" xfId="0" applyFont="1" applyFill="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Font="1" applyFill="1" applyAlignment="1">
      <alignment horizontal="left" vertical="top" wrapText="1"/>
    </xf>
    <xf numFmtId="0" fontId="0" fillId="0" borderId="0" xfId="0" applyNumberFormat="1" applyFont="1" applyFill="1" applyAlignment="1">
      <alignment horizontal="left" wrapText="1"/>
    </xf>
  </cellXfs>
  <cellStyles count="22">
    <cellStyle name="Normal" xfId="0"/>
    <cellStyle name="Comma" xfId="15"/>
    <cellStyle name="Comma [0]" xfId="16"/>
    <cellStyle name="Currency" xfId="17"/>
    <cellStyle name="Currency [0]" xfId="18"/>
    <cellStyle name="Followed Hyperlink" xfId="19"/>
    <cellStyle name="Grey" xfId="20"/>
    <cellStyle name="Header1" xfId="21"/>
    <cellStyle name="Header2" xfId="22"/>
    <cellStyle name="Hyperlink" xfId="23"/>
    <cellStyle name="Input [yellow]" xfId="24"/>
    <cellStyle name="Normal - Style1" xfId="25"/>
    <cellStyle name="Normal - Style2" xfId="26"/>
    <cellStyle name="Normal - Style3" xfId="27"/>
    <cellStyle name="Normal - Style4" xfId="28"/>
    <cellStyle name="Normal - Style5" xfId="29"/>
    <cellStyle name="Normal - Style6" xfId="30"/>
    <cellStyle name="Normal - Style7" xfId="31"/>
    <cellStyle name="Normal - Style8" xfId="32"/>
    <cellStyle name="Percent" xfId="33"/>
    <cellStyle name="Percent [2]" xfId="34"/>
    <cellStyle name="Times New Roman"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elim.LITDOMAIN\Local%20Settings\Temporary%20Internet%20Files\OLK75\Grp-BS-Mar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 bs (Draft)"/>
      <sheetName val="conso bs"/>
      <sheetName val="consol work"/>
      <sheetName val="consol JE"/>
      <sheetName val="LPI-elimination"/>
      <sheetName val="Late Adj"/>
      <sheetName val="Foreign Subsi"/>
      <sheetName val="EPS"/>
      <sheetName val="Income"/>
      <sheetName val="BS"/>
      <sheetName val="Equity"/>
      <sheetName val="CF"/>
      <sheetName val="Note(FRS)"/>
      <sheetName val="Note(BMSB)"/>
      <sheetName val="Info"/>
      <sheetName val="kjgp"/>
      <sheetName val="Assoc"/>
      <sheetName val="LPI GW"/>
      <sheetName val="Foreign"/>
      <sheetName val="PF-FS"/>
    </sheetNames>
    <sheetDataSet>
      <sheetData sheetId="1">
        <row r="60">
          <cell r="AE60">
            <v>0</v>
          </cell>
        </row>
        <row r="71">
          <cell r="AE71">
            <v>103.97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638"/>
  <sheetViews>
    <sheetView tabSelected="1" zoomScale="75" zoomScaleNormal="75" workbookViewId="0" topLeftCell="A24">
      <selection activeCell="B36" sqref="B36"/>
    </sheetView>
  </sheetViews>
  <sheetFormatPr defaultColWidth="9.140625" defaultRowHeight="12.75"/>
  <cols>
    <col min="1" max="1" width="2.7109375" style="4" customWidth="1"/>
    <col min="2" max="2" width="36.7109375" style="5" customWidth="1"/>
    <col min="3" max="3" width="2.7109375" style="5" customWidth="1"/>
    <col min="4" max="4" width="15.7109375" style="5" customWidth="1"/>
    <col min="5" max="5" width="2.7109375" style="5" customWidth="1"/>
    <col min="6" max="6" width="15.7109375" style="5" customWidth="1"/>
    <col min="7" max="7" width="2.7109375" style="5" customWidth="1"/>
    <col min="8" max="8" width="15.7109375" style="5" customWidth="1"/>
    <col min="9" max="9" width="2.7109375" style="5" customWidth="1"/>
    <col min="10" max="10" width="15.7109375" style="5" customWidth="1"/>
    <col min="11" max="16384" width="2.57421875" style="5" customWidth="1"/>
  </cols>
  <sheetData>
    <row r="1" spans="1:10" ht="18" customHeight="1">
      <c r="A1" s="191" t="s">
        <v>301</v>
      </c>
      <c r="B1" s="191"/>
      <c r="C1" s="191"/>
      <c r="D1" s="191"/>
      <c r="E1" s="191"/>
      <c r="F1" s="191"/>
      <c r="G1" s="191"/>
      <c r="H1" s="191"/>
      <c r="I1" s="191"/>
      <c r="J1" s="191"/>
    </row>
    <row r="2" spans="1:10" ht="12.75" customHeight="1">
      <c r="A2" s="190" t="s">
        <v>302</v>
      </c>
      <c r="B2" s="190"/>
      <c r="C2" s="190"/>
      <c r="D2" s="190"/>
      <c r="E2" s="190"/>
      <c r="F2" s="190"/>
      <c r="G2" s="190"/>
      <c r="H2" s="190"/>
      <c r="I2" s="190"/>
      <c r="J2" s="190"/>
    </row>
    <row r="3" spans="1:10" ht="12.75" customHeight="1">
      <c r="A3" s="190" t="s">
        <v>303</v>
      </c>
      <c r="B3" s="190"/>
      <c r="C3" s="190"/>
      <c r="D3" s="190"/>
      <c r="E3" s="190"/>
      <c r="F3" s="190"/>
      <c r="G3" s="190"/>
      <c r="H3" s="190"/>
      <c r="I3" s="190"/>
      <c r="J3" s="190"/>
    </row>
    <row r="4" spans="3:10" ht="12.75" customHeight="1">
      <c r="C4" s="6"/>
      <c r="D4" s="6"/>
      <c r="E4" s="6"/>
      <c r="F4" s="6"/>
      <c r="G4" s="6"/>
      <c r="H4" s="6"/>
      <c r="I4" s="6"/>
      <c r="J4" s="8"/>
    </row>
    <row r="5" spans="1:10" ht="15" customHeight="1">
      <c r="A5" s="192" t="s">
        <v>304</v>
      </c>
      <c r="B5" s="192"/>
      <c r="C5" s="192"/>
      <c r="D5" s="192"/>
      <c r="E5" s="192"/>
      <c r="F5" s="192"/>
      <c r="G5" s="192"/>
      <c r="H5" s="192"/>
      <c r="I5" s="192"/>
      <c r="J5" s="192"/>
    </row>
    <row r="6" spans="1:10" ht="12.75" customHeight="1">
      <c r="A6" s="10"/>
      <c r="C6" s="3"/>
      <c r="D6" s="3"/>
      <c r="E6" s="3"/>
      <c r="F6" s="3"/>
      <c r="G6" s="3"/>
      <c r="H6" s="3"/>
      <c r="I6" s="3"/>
      <c r="J6" s="3"/>
    </row>
    <row r="7" ht="12.75" customHeight="1"/>
    <row r="8" spans="1:10" ht="15" customHeight="1">
      <c r="A8" s="11" t="s">
        <v>276</v>
      </c>
      <c r="B8" s="9"/>
      <c r="C8" s="9"/>
      <c r="D8" s="9"/>
      <c r="E8" s="9"/>
      <c r="F8" s="9"/>
      <c r="G8" s="9"/>
      <c r="H8" s="9"/>
      <c r="I8" s="9"/>
      <c r="J8" s="9"/>
    </row>
    <row r="9" ht="12.75" customHeight="1"/>
    <row r="10" spans="4:10" ht="12.75" customHeight="1">
      <c r="D10" s="7"/>
      <c r="F10" s="7"/>
      <c r="H10" s="7"/>
      <c r="J10" s="7"/>
    </row>
    <row r="11" spans="4:10" ht="12.75" customHeight="1">
      <c r="D11" s="190" t="s">
        <v>307</v>
      </c>
      <c r="E11" s="190"/>
      <c r="F11" s="190"/>
      <c r="H11" s="190" t="s">
        <v>308</v>
      </c>
      <c r="I11" s="190"/>
      <c r="J11" s="190"/>
    </row>
    <row r="12" spans="4:10" ht="12.75" customHeight="1">
      <c r="D12" s="12"/>
      <c r="F12" s="13" t="s">
        <v>310</v>
      </c>
      <c r="H12" s="12"/>
      <c r="J12" s="13" t="s">
        <v>310</v>
      </c>
    </row>
    <row r="13" spans="4:10" ht="12.75" customHeight="1">
      <c r="D13" s="12" t="s">
        <v>311</v>
      </c>
      <c r="F13" s="13" t="s">
        <v>312</v>
      </c>
      <c r="H13" s="12" t="s">
        <v>311</v>
      </c>
      <c r="J13" s="13" t="s">
        <v>312</v>
      </c>
    </row>
    <row r="14" spans="4:10" ht="12.75" customHeight="1">
      <c r="D14" s="12" t="s">
        <v>313</v>
      </c>
      <c r="F14" s="13" t="s">
        <v>313</v>
      </c>
      <c r="H14" s="12" t="s">
        <v>314</v>
      </c>
      <c r="J14" s="13" t="s">
        <v>315</v>
      </c>
    </row>
    <row r="15" spans="4:10" ht="12.75" customHeight="1">
      <c r="D15" s="14" t="s">
        <v>316</v>
      </c>
      <c r="E15" s="15"/>
      <c r="F15" s="16" t="s">
        <v>317</v>
      </c>
      <c r="G15" s="15"/>
      <c r="H15" s="14" t="s">
        <v>316</v>
      </c>
      <c r="I15" s="15"/>
      <c r="J15" s="16" t="s">
        <v>317</v>
      </c>
    </row>
    <row r="16" spans="4:10" ht="12.75" customHeight="1">
      <c r="D16" s="12" t="s">
        <v>318</v>
      </c>
      <c r="F16" s="13" t="s">
        <v>318</v>
      </c>
      <c r="H16" s="12" t="s">
        <v>318</v>
      </c>
      <c r="J16" s="13" t="s">
        <v>318</v>
      </c>
    </row>
    <row r="17" ht="12.75" customHeight="1">
      <c r="J17" s="17"/>
    </row>
    <row r="18" spans="1:11" ht="12.75" customHeight="1">
      <c r="A18" s="167" t="s">
        <v>277</v>
      </c>
      <c r="B18" s="4" t="s">
        <v>319</v>
      </c>
      <c r="D18" s="43">
        <f>Income!D19</f>
        <v>8951.830167736793</v>
      </c>
      <c r="E18" s="19"/>
      <c r="F18" s="21">
        <f>Income!F19</f>
        <v>4848</v>
      </c>
      <c r="G18" s="19"/>
      <c r="H18" s="43">
        <f>Income!H19</f>
        <v>8951.830167736793</v>
      </c>
      <c r="I18" s="19"/>
      <c r="J18" s="21">
        <f>Income!J19</f>
        <v>4848</v>
      </c>
      <c r="K18" s="181"/>
    </row>
    <row r="19" spans="1:11" ht="12.75" customHeight="1">
      <c r="A19" s="5"/>
      <c r="B19" s="4"/>
      <c r="D19" s="43"/>
      <c r="E19" s="19"/>
      <c r="F19" s="21"/>
      <c r="G19" s="19"/>
      <c r="H19" s="43"/>
      <c r="I19" s="19"/>
      <c r="J19" s="21"/>
      <c r="K19" s="181"/>
    </row>
    <row r="20" spans="1:11" ht="12.75" customHeight="1">
      <c r="A20" s="167" t="s">
        <v>278</v>
      </c>
      <c r="B20" s="4" t="s">
        <v>279</v>
      </c>
      <c r="D20" s="19">
        <f>Income!D36</f>
        <v>-660.7867834854003</v>
      </c>
      <c r="E20" s="19"/>
      <c r="F20" s="21">
        <f>Income!F36</f>
        <v>-1730</v>
      </c>
      <c r="G20" s="19"/>
      <c r="H20" s="19">
        <f>Income!H36</f>
        <v>-660.7867834854003</v>
      </c>
      <c r="I20" s="19"/>
      <c r="J20" s="21">
        <f>Income!J36</f>
        <v>-1730</v>
      </c>
      <c r="K20" s="181"/>
    </row>
    <row r="21" spans="1:11" ht="12.75" customHeight="1">
      <c r="A21" s="5"/>
      <c r="B21" s="4"/>
      <c r="D21" s="19"/>
      <c r="E21" s="19"/>
      <c r="F21" s="21"/>
      <c r="G21" s="19"/>
      <c r="H21" s="19"/>
      <c r="I21" s="19"/>
      <c r="J21" s="21"/>
      <c r="K21" s="181"/>
    </row>
    <row r="22" spans="1:11" ht="12.75" customHeight="1">
      <c r="A22" s="167" t="s">
        <v>280</v>
      </c>
      <c r="B22" s="5" t="s">
        <v>281</v>
      </c>
      <c r="D22" s="19">
        <f>+Income!D44</f>
        <v>-589</v>
      </c>
      <c r="E22" s="19"/>
      <c r="F22" s="21">
        <f>+Income!F44</f>
        <v>-1765</v>
      </c>
      <c r="G22" s="19"/>
      <c r="H22" s="19">
        <f>+Income!H44</f>
        <v>-589</v>
      </c>
      <c r="I22" s="19"/>
      <c r="J22" s="21">
        <f>+Income!J44</f>
        <v>-1765</v>
      </c>
      <c r="K22" s="181"/>
    </row>
    <row r="23" spans="1:11" ht="12.75" customHeight="1">
      <c r="A23" s="5"/>
      <c r="B23" s="4"/>
      <c r="D23" s="19"/>
      <c r="E23" s="19"/>
      <c r="F23" s="21"/>
      <c r="G23" s="19"/>
      <c r="H23" s="19"/>
      <c r="I23" s="19"/>
      <c r="J23" s="21"/>
      <c r="K23" s="181"/>
    </row>
    <row r="24" spans="1:11" ht="12.75" customHeight="1">
      <c r="A24" s="167" t="s">
        <v>282</v>
      </c>
      <c r="B24" s="4" t="s">
        <v>283</v>
      </c>
      <c r="D24" s="19">
        <f>Income!D44</f>
        <v>-589</v>
      </c>
      <c r="E24" s="19"/>
      <c r="F24" s="21">
        <f>Income!F44</f>
        <v>-1765</v>
      </c>
      <c r="G24" s="19"/>
      <c r="H24" s="19">
        <f>Income!H44</f>
        <v>-589</v>
      </c>
      <c r="I24" s="19"/>
      <c r="J24" s="21">
        <f>Income!J44</f>
        <v>-1765</v>
      </c>
      <c r="K24" s="181"/>
    </row>
    <row r="25" spans="1:11" ht="12.75" customHeight="1">
      <c r="A25" s="5"/>
      <c r="B25" s="4"/>
      <c r="F25" s="17"/>
      <c r="J25" s="17"/>
      <c r="K25" s="181"/>
    </row>
    <row r="26" spans="1:11" ht="12.75" customHeight="1">
      <c r="A26" s="167" t="s">
        <v>284</v>
      </c>
      <c r="B26" s="4" t="s">
        <v>285</v>
      </c>
      <c r="D26" s="182">
        <f>Income!D52</f>
        <v>-0.58</v>
      </c>
      <c r="E26" s="182"/>
      <c r="F26" s="183">
        <f>Income!F52</f>
        <v>-1.72</v>
      </c>
      <c r="G26" s="182"/>
      <c r="H26" s="182">
        <f>Income!H52</f>
        <v>-0.58</v>
      </c>
      <c r="I26" s="182"/>
      <c r="J26" s="183">
        <f>Income!J52</f>
        <v>-1.72</v>
      </c>
      <c r="K26" s="181"/>
    </row>
    <row r="27" spans="2:11" ht="12.75" customHeight="1">
      <c r="B27" s="6"/>
      <c r="D27" s="21"/>
      <c r="E27" s="19"/>
      <c r="F27" s="21"/>
      <c r="G27" s="19"/>
      <c r="H27" s="21"/>
      <c r="I27" s="19"/>
      <c r="J27" s="21"/>
      <c r="K27" s="181"/>
    </row>
    <row r="28" spans="1:11" ht="12.75" customHeight="1">
      <c r="A28" s="36" t="s">
        <v>286</v>
      </c>
      <c r="B28" s="6" t="s">
        <v>287</v>
      </c>
      <c r="D28" s="19">
        <v>0</v>
      </c>
      <c r="E28" s="19"/>
      <c r="F28" s="21">
        <v>0</v>
      </c>
      <c r="G28" s="19"/>
      <c r="H28" s="19">
        <v>0</v>
      </c>
      <c r="I28" s="19"/>
      <c r="J28" s="21">
        <v>0</v>
      </c>
      <c r="K28" s="181"/>
    </row>
    <row r="29" spans="1:10" ht="12.75" customHeight="1">
      <c r="A29" s="36"/>
      <c r="B29" s="6"/>
      <c r="D29" s="19"/>
      <c r="E29" s="19"/>
      <c r="F29" s="19"/>
      <c r="G29" s="19"/>
      <c r="H29" s="19"/>
      <c r="I29" s="19"/>
      <c r="J29" s="21"/>
    </row>
    <row r="30" spans="1:10" ht="12.75" customHeight="1">
      <c r="A30" s="36"/>
      <c r="B30" s="6"/>
      <c r="D30" s="21"/>
      <c r="E30" s="19"/>
      <c r="F30" s="19"/>
      <c r="G30" s="21"/>
      <c r="H30" s="7"/>
      <c r="J30" s="7"/>
    </row>
    <row r="31" spans="1:10" ht="12.75" customHeight="1">
      <c r="A31" s="36"/>
      <c r="B31" s="6"/>
      <c r="D31" s="21"/>
      <c r="E31" s="19"/>
      <c r="F31" s="21"/>
      <c r="G31" s="21"/>
      <c r="H31" s="171" t="s">
        <v>345</v>
      </c>
      <c r="I31" s="17"/>
      <c r="J31" s="35" t="s">
        <v>345</v>
      </c>
    </row>
    <row r="32" spans="1:10" ht="12.75" customHeight="1">
      <c r="A32" s="36"/>
      <c r="B32" s="6"/>
      <c r="D32" s="21"/>
      <c r="E32" s="19"/>
      <c r="F32" s="21"/>
      <c r="G32" s="21"/>
      <c r="H32" s="184" t="s">
        <v>288</v>
      </c>
      <c r="I32" s="17"/>
      <c r="J32" s="35" t="s">
        <v>289</v>
      </c>
    </row>
    <row r="33" spans="1:10" ht="12.75" customHeight="1">
      <c r="A33" s="36"/>
      <c r="B33" s="6"/>
      <c r="D33" s="21"/>
      <c r="E33" s="19"/>
      <c r="F33" s="21"/>
      <c r="G33" s="21"/>
      <c r="H33" s="185" t="s">
        <v>290</v>
      </c>
      <c r="I33" s="17"/>
      <c r="J33" s="35" t="s">
        <v>291</v>
      </c>
    </row>
    <row r="34" spans="1:10" ht="12.75" customHeight="1">
      <c r="A34" s="36"/>
      <c r="B34" s="6"/>
      <c r="D34" s="21"/>
      <c r="E34" s="19"/>
      <c r="F34" s="21"/>
      <c r="G34" s="21"/>
      <c r="H34" s="185" t="s">
        <v>309</v>
      </c>
      <c r="I34" s="17"/>
      <c r="J34" s="35" t="s">
        <v>292</v>
      </c>
    </row>
    <row r="35" spans="1:10" ht="12.75" customHeight="1">
      <c r="A35" s="36"/>
      <c r="B35" s="6"/>
      <c r="D35" s="21"/>
      <c r="E35" s="19"/>
      <c r="F35" s="21"/>
      <c r="G35" s="21"/>
      <c r="H35" s="185"/>
      <c r="I35" s="17"/>
      <c r="J35" s="35"/>
    </row>
    <row r="36" spans="1:10" ht="12.75" customHeight="1">
      <c r="A36" s="36" t="s">
        <v>293</v>
      </c>
      <c r="B36" s="6" t="s">
        <v>107</v>
      </c>
      <c r="D36" s="21"/>
      <c r="E36" s="19"/>
      <c r="F36" s="21"/>
      <c r="G36" s="21"/>
      <c r="H36" s="186">
        <f>+'BS '!D37/'BS '!D35</f>
        <v>-0.7388721172323874</v>
      </c>
      <c r="I36" s="187"/>
      <c r="J36" s="186">
        <f>+'BS '!F37/'BS '!F35</f>
        <v>-0.7387506565764644</v>
      </c>
    </row>
    <row r="37" spans="4:10" ht="12.75" customHeight="1">
      <c r="D37" s="30"/>
      <c r="E37" s="30"/>
      <c r="F37" s="30"/>
      <c r="J37" s="17"/>
    </row>
    <row r="38" spans="4:10" ht="12.75" customHeight="1">
      <c r="D38" s="30"/>
      <c r="E38" s="30"/>
      <c r="F38" s="30"/>
      <c r="J38" s="17"/>
    </row>
    <row r="39" spans="4:10" ht="12.75" customHeight="1">
      <c r="D39" s="30"/>
      <c r="E39" s="30"/>
      <c r="F39" s="30"/>
      <c r="J39" s="17"/>
    </row>
    <row r="40" spans="1:10" ht="15" customHeight="1">
      <c r="A40" s="11" t="s">
        <v>294</v>
      </c>
      <c r="D40" s="30"/>
      <c r="E40" s="30"/>
      <c r="F40" s="30"/>
      <c r="J40" s="17"/>
    </row>
    <row r="41" spans="4:10" ht="12.75" customHeight="1">
      <c r="D41" s="7"/>
      <c r="F41" s="7"/>
      <c r="H41" s="7"/>
      <c r="J41" s="7"/>
    </row>
    <row r="42" spans="4:10" ht="12.75" customHeight="1">
      <c r="D42" s="190" t="s">
        <v>307</v>
      </c>
      <c r="E42" s="190"/>
      <c r="F42" s="190"/>
      <c r="H42" s="190" t="s">
        <v>308</v>
      </c>
      <c r="I42" s="190"/>
      <c r="J42" s="190"/>
    </row>
    <row r="43" spans="4:10" ht="12.75" customHeight="1">
      <c r="D43" s="12"/>
      <c r="F43" s="13" t="s">
        <v>310</v>
      </c>
      <c r="H43" s="12"/>
      <c r="J43" s="13" t="s">
        <v>310</v>
      </c>
    </row>
    <row r="44" spans="4:10" ht="12.75" customHeight="1">
      <c r="D44" s="12" t="s">
        <v>311</v>
      </c>
      <c r="F44" s="13" t="s">
        <v>312</v>
      </c>
      <c r="H44" s="12" t="s">
        <v>311</v>
      </c>
      <c r="J44" s="13" t="s">
        <v>312</v>
      </c>
    </row>
    <row r="45" spans="4:10" ht="12.75" customHeight="1">
      <c r="D45" s="12" t="s">
        <v>313</v>
      </c>
      <c r="F45" s="13" t="s">
        <v>313</v>
      </c>
      <c r="H45" s="12" t="s">
        <v>314</v>
      </c>
      <c r="J45" s="13" t="s">
        <v>315</v>
      </c>
    </row>
    <row r="46" spans="4:10" ht="12.75" customHeight="1">
      <c r="D46" s="14" t="str">
        <f>+D15</f>
        <v>31/03/2006</v>
      </c>
      <c r="F46" s="16" t="str">
        <f>+F15</f>
        <v>31/03/2005</v>
      </c>
      <c r="H46" s="14" t="str">
        <f>+H15</f>
        <v>31/03/2006</v>
      </c>
      <c r="J46" s="16" t="str">
        <f>+J15</f>
        <v>31/03/2005</v>
      </c>
    </row>
    <row r="47" spans="4:10" ht="12.75" customHeight="1">
      <c r="D47" s="12" t="s">
        <v>318</v>
      </c>
      <c r="F47" s="13" t="s">
        <v>318</v>
      </c>
      <c r="H47" s="12" t="s">
        <v>318</v>
      </c>
      <c r="J47" s="13" t="s">
        <v>318</v>
      </c>
    </row>
    <row r="48" spans="4:10" ht="12.75" customHeight="1">
      <c r="D48" s="30"/>
      <c r="E48" s="30"/>
      <c r="F48" s="31"/>
      <c r="J48" s="17"/>
    </row>
    <row r="49" spans="1:10" ht="12.75" customHeight="1">
      <c r="A49" s="36" t="s">
        <v>277</v>
      </c>
      <c r="B49" s="5" t="s">
        <v>422</v>
      </c>
      <c r="D49" s="30">
        <f>SUM(Income!D19:D30)</f>
        <v>1281.1834863850895</v>
      </c>
      <c r="E49" s="30"/>
      <c r="F49" s="31">
        <f>SUM(Income!F19:F30)</f>
        <v>46</v>
      </c>
      <c r="G49" s="30"/>
      <c r="H49" s="30">
        <f>SUM(Income!H19:H30)</f>
        <v>1281.1834863850895</v>
      </c>
      <c r="I49" s="30"/>
      <c r="J49" s="31">
        <f>SUM(Income!J19:J30)</f>
        <v>46</v>
      </c>
    </row>
    <row r="50" spans="4:10" ht="12.75" customHeight="1">
      <c r="D50" s="30"/>
      <c r="E50" s="30"/>
      <c r="F50" s="31"/>
      <c r="J50" s="17"/>
    </row>
    <row r="51" spans="1:10" ht="12.75" customHeight="1">
      <c r="A51" s="36" t="s">
        <v>278</v>
      </c>
      <c r="B51" s="5" t="s">
        <v>295</v>
      </c>
      <c r="D51" s="30">
        <f>+Income!D28</f>
        <v>8</v>
      </c>
      <c r="E51" s="30"/>
      <c r="F51" s="31">
        <f>+Income!F28</f>
        <v>15</v>
      </c>
      <c r="H51" s="30">
        <f>+Income!H28</f>
        <v>8</v>
      </c>
      <c r="J51" s="31">
        <f>+Income!J28</f>
        <v>15</v>
      </c>
    </row>
    <row r="52" spans="4:10" ht="12.75" customHeight="1">
      <c r="D52" s="30"/>
      <c r="E52" s="30"/>
      <c r="F52" s="31"/>
      <c r="J52" s="17"/>
    </row>
    <row r="53" spans="1:10" ht="12.75" customHeight="1">
      <c r="A53" s="36" t="s">
        <v>280</v>
      </c>
      <c r="B53" s="5" t="s">
        <v>296</v>
      </c>
      <c r="D53" s="30">
        <f>Income!D32</f>
        <v>-1941.9702698704898</v>
      </c>
      <c r="E53" s="30"/>
      <c r="F53" s="31">
        <f>Income!F32</f>
        <v>-1772</v>
      </c>
      <c r="G53" s="30"/>
      <c r="H53" s="30">
        <f>Income!H32</f>
        <v>-1941.9702698704898</v>
      </c>
      <c r="I53" s="30"/>
      <c r="J53" s="31">
        <f>Income!J32</f>
        <v>-1772</v>
      </c>
    </row>
    <row r="54" spans="4:10" ht="12.75" customHeight="1">
      <c r="D54" s="30"/>
      <c r="E54" s="30"/>
      <c r="F54" s="31"/>
      <c r="J54" s="17"/>
    </row>
    <row r="55" spans="4:10" ht="12.75" customHeight="1">
      <c r="D55" s="30"/>
      <c r="E55" s="30"/>
      <c r="F55" s="31"/>
      <c r="J55" s="17"/>
    </row>
    <row r="56" spans="4:10" ht="12.75" customHeight="1">
      <c r="D56" s="30"/>
      <c r="E56" s="30"/>
      <c r="F56" s="31"/>
      <c r="J56" s="17"/>
    </row>
    <row r="57" spans="4:10" ht="12.75" customHeight="1">
      <c r="D57" s="30"/>
      <c r="E57" s="30"/>
      <c r="F57" s="30"/>
      <c r="J57" s="17"/>
    </row>
    <row r="58" spans="4:10" ht="12.75" customHeight="1">
      <c r="D58" s="30"/>
      <c r="E58" s="30"/>
      <c r="F58" s="30"/>
      <c r="J58" s="17"/>
    </row>
    <row r="59" spans="4:6" ht="12.75" customHeight="1">
      <c r="D59" s="30"/>
      <c r="E59" s="30"/>
      <c r="F59" s="30"/>
    </row>
    <row r="60" spans="4:6" ht="12.75" customHeight="1">
      <c r="D60" s="30"/>
      <c r="E60" s="30"/>
      <c r="F60" s="30"/>
    </row>
    <row r="61" spans="4:6" ht="12.75" customHeight="1">
      <c r="D61" s="30"/>
      <c r="E61" s="30"/>
      <c r="F61" s="30"/>
    </row>
    <row r="62" spans="4:6" ht="12.75" customHeight="1">
      <c r="D62" s="30"/>
      <c r="E62" s="30"/>
      <c r="F62" s="30"/>
    </row>
    <row r="63" spans="4:6" ht="12.75" customHeight="1">
      <c r="D63" s="30"/>
      <c r="E63" s="30"/>
      <c r="F63" s="30"/>
    </row>
    <row r="64" spans="4:6" ht="12.75" customHeight="1">
      <c r="D64" s="30"/>
      <c r="E64" s="30"/>
      <c r="F64" s="30"/>
    </row>
    <row r="65" spans="4:6" ht="12.75" customHeight="1">
      <c r="D65" s="30"/>
      <c r="E65" s="30"/>
      <c r="F65" s="30"/>
    </row>
    <row r="66" spans="4:6" ht="12.75" customHeight="1">
      <c r="D66" s="30"/>
      <c r="E66" s="30"/>
      <c r="F66" s="30"/>
    </row>
    <row r="67" spans="4:6" ht="12.75" customHeight="1">
      <c r="D67" s="30"/>
      <c r="E67" s="30"/>
      <c r="F67" s="30"/>
    </row>
    <row r="68" spans="4:6" ht="12.75" customHeight="1">
      <c r="D68" s="30"/>
      <c r="E68" s="30"/>
      <c r="F68" s="30"/>
    </row>
    <row r="69" spans="4:6" ht="12.75" customHeight="1">
      <c r="D69" s="30"/>
      <c r="E69" s="30"/>
      <c r="F69" s="30"/>
    </row>
    <row r="70" spans="4:6" ht="12.75" customHeight="1">
      <c r="D70" s="30"/>
      <c r="E70" s="30"/>
      <c r="F70" s="30"/>
    </row>
    <row r="71" spans="4:6" ht="12.75" customHeight="1">
      <c r="D71" s="30"/>
      <c r="E71" s="30"/>
      <c r="F71" s="30"/>
    </row>
    <row r="72" spans="4:6" ht="12.75" customHeight="1">
      <c r="D72" s="30"/>
      <c r="E72" s="30"/>
      <c r="F72" s="30"/>
    </row>
    <row r="73" spans="4:6" ht="12.75" customHeight="1">
      <c r="D73" s="30"/>
      <c r="E73" s="30"/>
      <c r="F73" s="30"/>
    </row>
    <row r="74" spans="4:6" ht="12.75" customHeight="1">
      <c r="D74" s="30"/>
      <c r="E74" s="30"/>
      <c r="F74" s="30"/>
    </row>
    <row r="75" spans="4:6" ht="12.75" customHeight="1">
      <c r="D75" s="30"/>
      <c r="E75" s="30"/>
      <c r="F75" s="30"/>
    </row>
    <row r="76" spans="4:6" ht="12.75" customHeight="1">
      <c r="D76" s="30"/>
      <c r="E76" s="30"/>
      <c r="F76" s="30"/>
    </row>
    <row r="77" spans="4:6" ht="12.75" customHeight="1">
      <c r="D77" s="30"/>
      <c r="E77" s="30"/>
      <c r="F77" s="30"/>
    </row>
    <row r="78" spans="4:6" ht="12.75" customHeight="1">
      <c r="D78" s="30"/>
      <c r="E78" s="30"/>
      <c r="F78" s="30"/>
    </row>
    <row r="79" spans="4:6" ht="12.75" customHeight="1">
      <c r="D79" s="30"/>
      <c r="E79" s="30"/>
      <c r="F79" s="30"/>
    </row>
    <row r="80" spans="4:6" ht="12.75" customHeight="1">
      <c r="D80" s="30"/>
      <c r="E80" s="30"/>
      <c r="F80" s="30"/>
    </row>
    <row r="81" spans="4:6" ht="12.75" customHeight="1">
      <c r="D81" s="30"/>
      <c r="E81" s="30"/>
      <c r="F81" s="30"/>
    </row>
    <row r="82" spans="4:6" ht="12.75" customHeight="1">
      <c r="D82" s="30"/>
      <c r="E82" s="30"/>
      <c r="F82" s="30"/>
    </row>
    <row r="83" spans="4:6" ht="12.75" customHeight="1">
      <c r="D83" s="30"/>
      <c r="E83" s="30"/>
      <c r="F83" s="30"/>
    </row>
    <row r="84" spans="4:6" ht="12.75" customHeight="1">
      <c r="D84" s="30"/>
      <c r="E84" s="30"/>
      <c r="F84" s="30"/>
    </row>
    <row r="85" spans="4:6" ht="12.75" customHeight="1">
      <c r="D85" s="30"/>
      <c r="E85" s="30"/>
      <c r="F85" s="30"/>
    </row>
    <row r="86" spans="4:6" ht="12.75" customHeight="1">
      <c r="D86" s="30"/>
      <c r="E86" s="30"/>
      <c r="F86" s="30"/>
    </row>
    <row r="87" spans="4:6" ht="12.75" customHeight="1">
      <c r="D87" s="30"/>
      <c r="E87" s="30"/>
      <c r="F87" s="30"/>
    </row>
    <row r="88" spans="4:6" ht="12.75" customHeight="1">
      <c r="D88" s="30"/>
      <c r="E88" s="30"/>
      <c r="F88" s="30"/>
    </row>
    <row r="89" spans="4:6" ht="12.75" customHeight="1">
      <c r="D89" s="30"/>
      <c r="E89" s="30"/>
      <c r="F89" s="30"/>
    </row>
    <row r="90" spans="4:6" ht="12.75" customHeight="1">
      <c r="D90" s="30"/>
      <c r="E90" s="30"/>
      <c r="F90" s="30"/>
    </row>
    <row r="91" spans="4:6" ht="12.75" customHeight="1">
      <c r="D91" s="30"/>
      <c r="E91" s="30"/>
      <c r="F91" s="30"/>
    </row>
    <row r="92" spans="4:6" ht="12.75" customHeight="1">
      <c r="D92" s="30"/>
      <c r="E92" s="30"/>
      <c r="F92" s="30"/>
    </row>
    <row r="93" spans="4:6" ht="12.75" customHeight="1">
      <c r="D93" s="30"/>
      <c r="E93" s="30"/>
      <c r="F93" s="30"/>
    </row>
    <row r="94" spans="4:6" ht="12.75" customHeight="1">
      <c r="D94" s="30"/>
      <c r="E94" s="30"/>
      <c r="F94" s="30"/>
    </row>
    <row r="95" spans="4:6" ht="12.75" customHeight="1">
      <c r="D95" s="30"/>
      <c r="E95" s="30"/>
      <c r="F95" s="30"/>
    </row>
    <row r="96" spans="4:6" ht="12.75" customHeight="1">
      <c r="D96" s="30"/>
      <c r="E96" s="30"/>
      <c r="F96" s="30"/>
    </row>
    <row r="97" spans="4:6" ht="12.75" customHeight="1">
      <c r="D97" s="30"/>
      <c r="E97" s="30"/>
      <c r="F97" s="30"/>
    </row>
    <row r="98" spans="4:6" ht="12.75" customHeight="1">
      <c r="D98" s="30"/>
      <c r="E98" s="30"/>
      <c r="F98" s="30"/>
    </row>
    <row r="99" spans="4:6" ht="12.75" customHeight="1">
      <c r="D99" s="30"/>
      <c r="E99" s="30"/>
      <c r="F99" s="30"/>
    </row>
    <row r="100" spans="4:6" ht="12.75" customHeight="1">
      <c r="D100" s="30"/>
      <c r="E100" s="30"/>
      <c r="F100" s="30"/>
    </row>
    <row r="101" spans="4:6" ht="12.75" customHeight="1">
      <c r="D101" s="30"/>
      <c r="E101" s="30"/>
      <c r="F101" s="30"/>
    </row>
    <row r="102" spans="4:6" ht="12.75" customHeight="1">
      <c r="D102" s="30"/>
      <c r="E102" s="30"/>
      <c r="F102" s="30"/>
    </row>
    <row r="103" spans="4:6" ht="12.75" customHeight="1">
      <c r="D103" s="30"/>
      <c r="E103" s="30"/>
      <c r="F103" s="30"/>
    </row>
    <row r="104" spans="4:6" ht="12.75" customHeight="1">
      <c r="D104" s="30"/>
      <c r="E104" s="30"/>
      <c r="F104" s="30"/>
    </row>
    <row r="105" spans="4:6" ht="12.75" customHeight="1">
      <c r="D105" s="30"/>
      <c r="E105" s="30"/>
      <c r="F105" s="30"/>
    </row>
    <row r="106" spans="4:6" ht="12.75" customHeight="1">
      <c r="D106" s="30"/>
      <c r="E106" s="30"/>
      <c r="F106" s="30"/>
    </row>
    <row r="107" spans="4:6" ht="12.75" customHeight="1">
      <c r="D107" s="30"/>
      <c r="E107" s="30"/>
      <c r="F107" s="30"/>
    </row>
    <row r="108" spans="4:6" ht="12.75" customHeight="1">
      <c r="D108" s="30"/>
      <c r="E108" s="30"/>
      <c r="F108" s="30"/>
    </row>
    <row r="109" spans="4:6" ht="12.75" customHeight="1">
      <c r="D109" s="30"/>
      <c r="E109" s="30"/>
      <c r="F109" s="30"/>
    </row>
    <row r="110" spans="4:6" ht="12.75" customHeight="1">
      <c r="D110" s="30"/>
      <c r="E110" s="30"/>
      <c r="F110" s="30"/>
    </row>
    <row r="111" spans="4:6" ht="12.75" customHeight="1">
      <c r="D111" s="30"/>
      <c r="E111" s="30"/>
      <c r="F111" s="30"/>
    </row>
    <row r="112" spans="4:6" ht="12.75" customHeight="1">
      <c r="D112" s="30"/>
      <c r="E112" s="30"/>
      <c r="F112" s="30"/>
    </row>
    <row r="113" spans="4:6" ht="12.75" customHeight="1">
      <c r="D113" s="30"/>
      <c r="E113" s="30"/>
      <c r="F113" s="30"/>
    </row>
    <row r="114" spans="4:6" ht="12.75" customHeight="1">
      <c r="D114" s="30"/>
      <c r="E114" s="30"/>
      <c r="F114" s="30"/>
    </row>
    <row r="115" spans="4:6" ht="12.75" customHeight="1">
      <c r="D115" s="30"/>
      <c r="E115" s="30"/>
      <c r="F115" s="30"/>
    </row>
    <row r="116" spans="4:6" ht="12.75" customHeight="1">
      <c r="D116" s="30"/>
      <c r="E116" s="30"/>
      <c r="F116" s="30"/>
    </row>
    <row r="117" spans="4:6" ht="12.75" customHeight="1">
      <c r="D117" s="30"/>
      <c r="E117" s="30"/>
      <c r="F117" s="30"/>
    </row>
    <row r="118" spans="4:6" ht="12.75" customHeight="1">
      <c r="D118" s="30"/>
      <c r="E118" s="30"/>
      <c r="F118" s="30"/>
    </row>
    <row r="119" spans="4:6" ht="12.75" customHeight="1">
      <c r="D119" s="30"/>
      <c r="E119" s="30"/>
      <c r="F119" s="30"/>
    </row>
    <row r="120" spans="4:6" ht="12.75" customHeight="1">
      <c r="D120" s="30"/>
      <c r="E120" s="30"/>
      <c r="F120" s="30"/>
    </row>
    <row r="121" spans="4:6" ht="12.75" customHeight="1">
      <c r="D121" s="30"/>
      <c r="E121" s="30"/>
      <c r="F121" s="30"/>
    </row>
    <row r="122" spans="4:6" ht="12.75" customHeight="1">
      <c r="D122" s="30"/>
      <c r="E122" s="30"/>
      <c r="F122" s="30"/>
    </row>
    <row r="123" spans="4:6" ht="12.75" customHeight="1">
      <c r="D123" s="30"/>
      <c r="E123" s="30"/>
      <c r="F123" s="30"/>
    </row>
    <row r="124" spans="4:6" ht="12.75" customHeight="1">
      <c r="D124" s="30"/>
      <c r="E124" s="30"/>
      <c r="F124" s="30"/>
    </row>
    <row r="125" spans="4:6" ht="12.75" customHeight="1">
      <c r="D125" s="30"/>
      <c r="E125" s="30"/>
      <c r="F125" s="30"/>
    </row>
    <row r="126" spans="4:6" ht="12.75" customHeight="1">
      <c r="D126" s="30"/>
      <c r="E126" s="30"/>
      <c r="F126" s="30"/>
    </row>
    <row r="127" spans="4:6" ht="12.75" customHeight="1">
      <c r="D127" s="30"/>
      <c r="E127" s="30"/>
      <c r="F127" s="30"/>
    </row>
    <row r="128" spans="4:6" ht="12.75" customHeight="1">
      <c r="D128" s="30"/>
      <c r="E128" s="30"/>
      <c r="F128" s="30"/>
    </row>
    <row r="129" spans="4:6" ht="12.75" customHeight="1">
      <c r="D129" s="30"/>
      <c r="E129" s="30"/>
      <c r="F129" s="30"/>
    </row>
    <row r="130" spans="4:6" ht="12.75" customHeight="1">
      <c r="D130" s="30"/>
      <c r="E130" s="30"/>
      <c r="F130" s="30"/>
    </row>
    <row r="131" spans="4:6" ht="12.75" customHeight="1">
      <c r="D131" s="30"/>
      <c r="E131" s="30"/>
      <c r="F131" s="30"/>
    </row>
    <row r="132" spans="4:6" ht="12.75" customHeight="1">
      <c r="D132" s="30"/>
      <c r="E132" s="30"/>
      <c r="F132" s="30"/>
    </row>
    <row r="133" spans="4:6" ht="12.75" customHeight="1">
      <c r="D133" s="30"/>
      <c r="E133" s="30"/>
      <c r="F133" s="30"/>
    </row>
    <row r="134" spans="4:6" ht="12.75" customHeight="1">
      <c r="D134" s="30"/>
      <c r="E134" s="30"/>
      <c r="F134" s="30"/>
    </row>
    <row r="135" spans="4:6" ht="12.75" customHeight="1">
      <c r="D135" s="30"/>
      <c r="E135" s="30"/>
      <c r="F135" s="30"/>
    </row>
    <row r="136" spans="4:6" ht="12.75" customHeight="1">
      <c r="D136" s="30"/>
      <c r="E136" s="30"/>
      <c r="F136" s="30"/>
    </row>
    <row r="137" spans="4:6" ht="12.75" customHeight="1">
      <c r="D137" s="30"/>
      <c r="E137" s="30"/>
      <c r="F137" s="30"/>
    </row>
    <row r="138" spans="4:6" ht="12.75" customHeight="1">
      <c r="D138" s="30"/>
      <c r="E138" s="30"/>
      <c r="F138" s="30"/>
    </row>
    <row r="139" spans="4:6" ht="12.75" customHeight="1">
      <c r="D139" s="30"/>
      <c r="E139" s="30"/>
      <c r="F139" s="30"/>
    </row>
    <row r="140" spans="4:6" ht="12.75" customHeight="1">
      <c r="D140" s="30"/>
      <c r="E140" s="30"/>
      <c r="F140" s="30"/>
    </row>
    <row r="141" spans="4:6" ht="12.75" customHeight="1">
      <c r="D141" s="30"/>
      <c r="E141" s="30"/>
      <c r="F141" s="30"/>
    </row>
    <row r="142" spans="4:6" ht="12.75" customHeight="1">
      <c r="D142" s="30"/>
      <c r="E142" s="30"/>
      <c r="F142" s="30"/>
    </row>
    <row r="143" spans="4:6" ht="12.75" customHeight="1">
      <c r="D143" s="30"/>
      <c r="E143" s="30"/>
      <c r="F143" s="30"/>
    </row>
    <row r="144" spans="4:6" ht="12.75" customHeight="1">
      <c r="D144" s="30"/>
      <c r="E144" s="30"/>
      <c r="F144" s="30"/>
    </row>
    <row r="145" spans="4:6" ht="12.75" customHeight="1">
      <c r="D145" s="30"/>
      <c r="E145" s="30"/>
      <c r="F145" s="30"/>
    </row>
    <row r="146" spans="4:6" ht="12.75" customHeight="1">
      <c r="D146" s="30"/>
      <c r="E146" s="30"/>
      <c r="F146" s="30"/>
    </row>
    <row r="147" spans="4:6" ht="12.75" customHeight="1">
      <c r="D147" s="30"/>
      <c r="E147" s="30"/>
      <c r="F147" s="30"/>
    </row>
    <row r="148" spans="4:6" ht="12.75" customHeight="1">
      <c r="D148" s="30"/>
      <c r="E148" s="30"/>
      <c r="F148" s="30"/>
    </row>
    <row r="149" spans="4:6" ht="12.75" customHeight="1">
      <c r="D149" s="30"/>
      <c r="E149" s="30"/>
      <c r="F149" s="30"/>
    </row>
    <row r="150" spans="4:6" ht="12.75" customHeight="1">
      <c r="D150" s="30"/>
      <c r="E150" s="30"/>
      <c r="F150" s="30"/>
    </row>
    <row r="151" spans="4:6" ht="12.75" customHeight="1">
      <c r="D151" s="30"/>
      <c r="E151" s="30"/>
      <c r="F151" s="30"/>
    </row>
    <row r="152" spans="4:6" ht="12.75" customHeight="1">
      <c r="D152" s="30"/>
      <c r="E152" s="30"/>
      <c r="F152" s="30"/>
    </row>
    <row r="153" spans="4:6" ht="12.75" customHeight="1">
      <c r="D153" s="30"/>
      <c r="E153" s="30"/>
      <c r="F153" s="30"/>
    </row>
    <row r="154" spans="4:6" ht="12.75" customHeight="1">
      <c r="D154" s="30"/>
      <c r="E154" s="30"/>
      <c r="F154" s="30"/>
    </row>
    <row r="155" spans="4:6" ht="12.75" customHeight="1">
      <c r="D155" s="30"/>
      <c r="E155" s="30"/>
      <c r="F155" s="30"/>
    </row>
    <row r="156" spans="4:6" ht="12.75" customHeight="1">
      <c r="D156" s="30"/>
      <c r="E156" s="30"/>
      <c r="F156" s="30"/>
    </row>
    <row r="157" spans="4:6" ht="12.75" customHeight="1">
      <c r="D157" s="30"/>
      <c r="E157" s="30"/>
      <c r="F157" s="30"/>
    </row>
    <row r="158" spans="4:6" ht="12.75" customHeight="1">
      <c r="D158" s="30"/>
      <c r="E158" s="30"/>
      <c r="F158" s="30"/>
    </row>
    <row r="159" spans="4:6" ht="12.75" customHeight="1">
      <c r="D159" s="30"/>
      <c r="E159" s="30"/>
      <c r="F159" s="30"/>
    </row>
    <row r="160" spans="4:6" ht="12.75" customHeight="1">
      <c r="D160" s="30"/>
      <c r="E160" s="30"/>
      <c r="F160" s="30"/>
    </row>
    <row r="161" spans="4:6" ht="12.75" customHeight="1">
      <c r="D161" s="30"/>
      <c r="E161" s="30"/>
      <c r="F161" s="30"/>
    </row>
    <row r="162" spans="4:6" ht="12.75" customHeight="1">
      <c r="D162" s="30"/>
      <c r="E162" s="30"/>
      <c r="F162" s="30"/>
    </row>
    <row r="163" spans="4:6" ht="12.75" customHeight="1">
      <c r="D163" s="30"/>
      <c r="E163" s="30"/>
      <c r="F163" s="30"/>
    </row>
    <row r="164" spans="4:6" ht="12.75" customHeight="1">
      <c r="D164" s="30"/>
      <c r="E164" s="30"/>
      <c r="F164" s="30"/>
    </row>
    <row r="165" spans="4:6" ht="12.75" customHeight="1">
      <c r="D165" s="30"/>
      <c r="E165" s="30"/>
      <c r="F165" s="30"/>
    </row>
    <row r="166" spans="4:6" ht="12.75" customHeight="1">
      <c r="D166" s="30"/>
      <c r="E166" s="30"/>
      <c r="F166" s="30"/>
    </row>
    <row r="167" spans="4:6" ht="12.75" customHeight="1">
      <c r="D167" s="30"/>
      <c r="E167" s="30"/>
      <c r="F167" s="30"/>
    </row>
    <row r="168" spans="4:6" ht="12.75" customHeight="1">
      <c r="D168" s="30"/>
      <c r="E168" s="30"/>
      <c r="F168" s="30"/>
    </row>
    <row r="169" spans="4:6" ht="12.75" customHeight="1">
      <c r="D169" s="30"/>
      <c r="E169" s="30"/>
      <c r="F169" s="30"/>
    </row>
    <row r="170" spans="4:6" ht="12.75" customHeight="1">
      <c r="D170" s="30"/>
      <c r="E170" s="30"/>
      <c r="F170" s="30"/>
    </row>
    <row r="171" spans="4:6" ht="12.75" customHeight="1">
      <c r="D171" s="30"/>
      <c r="E171" s="30"/>
      <c r="F171" s="30"/>
    </row>
    <row r="172" spans="4:6" ht="12.75" customHeight="1">
      <c r="D172" s="30"/>
      <c r="E172" s="30"/>
      <c r="F172" s="30"/>
    </row>
    <row r="173" spans="4:6" ht="12.75" customHeight="1">
      <c r="D173" s="30"/>
      <c r="E173" s="30"/>
      <c r="F173" s="30"/>
    </row>
    <row r="174" spans="4:6" ht="12.75" customHeight="1">
      <c r="D174" s="30"/>
      <c r="E174" s="30"/>
      <c r="F174" s="30"/>
    </row>
    <row r="175" spans="4:6" ht="12.75" customHeight="1">
      <c r="D175" s="30"/>
      <c r="E175" s="30"/>
      <c r="F175" s="30"/>
    </row>
    <row r="176" spans="4:6" ht="12.75" customHeight="1">
      <c r="D176" s="30"/>
      <c r="E176" s="30"/>
      <c r="F176" s="30"/>
    </row>
    <row r="177" spans="4:6" ht="12.75" customHeight="1">
      <c r="D177" s="30"/>
      <c r="E177" s="30"/>
      <c r="F177" s="30"/>
    </row>
    <row r="178" spans="4:6" ht="12.75" customHeight="1">
      <c r="D178" s="30"/>
      <c r="E178" s="30"/>
      <c r="F178" s="30"/>
    </row>
    <row r="179" spans="4:6" ht="12.75" customHeight="1">
      <c r="D179" s="30"/>
      <c r="E179" s="30"/>
      <c r="F179" s="30"/>
    </row>
    <row r="180" spans="4:6" ht="12.75" customHeight="1">
      <c r="D180" s="30"/>
      <c r="E180" s="30"/>
      <c r="F180" s="30"/>
    </row>
    <row r="181" spans="4:6" ht="12.75" customHeight="1">
      <c r="D181" s="30"/>
      <c r="E181" s="30"/>
      <c r="F181" s="30"/>
    </row>
    <row r="182" spans="4:6" ht="12.75" customHeight="1">
      <c r="D182" s="30"/>
      <c r="E182" s="30"/>
      <c r="F182" s="30"/>
    </row>
    <row r="183" spans="4:6" ht="12.75" customHeight="1">
      <c r="D183" s="30"/>
      <c r="E183" s="30"/>
      <c r="F183" s="30"/>
    </row>
    <row r="184" spans="4:6" ht="12.75" customHeight="1">
      <c r="D184" s="30"/>
      <c r="E184" s="30"/>
      <c r="F184" s="30"/>
    </row>
    <row r="185" spans="4:6" ht="12.75" customHeight="1">
      <c r="D185" s="30"/>
      <c r="E185" s="30"/>
      <c r="F185" s="30"/>
    </row>
    <row r="186" spans="4:6" ht="12.75" customHeight="1">
      <c r="D186" s="30"/>
      <c r="E186" s="30"/>
      <c r="F186" s="30"/>
    </row>
    <row r="187" spans="4:6" ht="12.75" customHeight="1">
      <c r="D187" s="30"/>
      <c r="E187" s="30"/>
      <c r="F187" s="30"/>
    </row>
    <row r="188" spans="4:6" ht="12.75" customHeight="1">
      <c r="D188" s="30"/>
      <c r="E188" s="30"/>
      <c r="F188" s="30"/>
    </row>
    <row r="189" spans="4:6" ht="12.75" customHeight="1">
      <c r="D189" s="30"/>
      <c r="E189" s="30"/>
      <c r="F189" s="30"/>
    </row>
    <row r="190" spans="4:6" ht="12.75" customHeight="1">
      <c r="D190" s="30"/>
      <c r="E190" s="30"/>
      <c r="F190" s="30"/>
    </row>
    <row r="191" spans="4:6" ht="12.75" customHeight="1">
      <c r="D191" s="30"/>
      <c r="E191" s="30"/>
      <c r="F191" s="30"/>
    </row>
    <row r="192" spans="4:6" ht="12.75" customHeight="1">
      <c r="D192" s="30"/>
      <c r="E192" s="30"/>
      <c r="F192" s="30"/>
    </row>
    <row r="193" spans="4:6" ht="12.75" customHeight="1">
      <c r="D193" s="30"/>
      <c r="E193" s="30"/>
      <c r="F193" s="30"/>
    </row>
    <row r="194" spans="4:6" ht="12.75" customHeight="1">
      <c r="D194" s="30"/>
      <c r="E194" s="30"/>
      <c r="F194" s="30"/>
    </row>
    <row r="195" spans="4:6" ht="12.75" customHeight="1">
      <c r="D195" s="30"/>
      <c r="E195" s="30"/>
      <c r="F195" s="30"/>
    </row>
    <row r="196" spans="4:6" ht="12.75" customHeight="1">
      <c r="D196" s="30"/>
      <c r="E196" s="30"/>
      <c r="F196" s="30"/>
    </row>
    <row r="197" spans="4:6" ht="12.75" customHeight="1">
      <c r="D197" s="30"/>
      <c r="E197" s="30"/>
      <c r="F197" s="30"/>
    </row>
    <row r="198" spans="4:6" ht="12.75" customHeight="1">
      <c r="D198" s="30"/>
      <c r="E198" s="30"/>
      <c r="F198" s="30"/>
    </row>
    <row r="199" spans="4:6" ht="12.75" customHeight="1">
      <c r="D199" s="30"/>
      <c r="E199" s="30"/>
      <c r="F199" s="30"/>
    </row>
    <row r="200" spans="4:6" ht="12.75" customHeight="1">
      <c r="D200" s="30"/>
      <c r="E200" s="30"/>
      <c r="F200" s="30"/>
    </row>
    <row r="201" spans="4:6" ht="12.75" customHeight="1">
      <c r="D201" s="30"/>
      <c r="E201" s="30"/>
      <c r="F201" s="30"/>
    </row>
    <row r="202" spans="4:6" ht="12.75" customHeight="1">
      <c r="D202" s="30"/>
      <c r="E202" s="30"/>
      <c r="F202" s="30"/>
    </row>
    <row r="203" spans="4:6" ht="12.75" customHeight="1">
      <c r="D203" s="30"/>
      <c r="E203" s="30"/>
      <c r="F203" s="30"/>
    </row>
    <row r="204" spans="4:6" ht="12.75" customHeight="1">
      <c r="D204" s="30"/>
      <c r="E204" s="30"/>
      <c r="F204" s="30"/>
    </row>
    <row r="205" spans="4:6" ht="12.75" customHeight="1">
      <c r="D205" s="30"/>
      <c r="E205" s="30"/>
      <c r="F205" s="30"/>
    </row>
    <row r="206" spans="4:6" ht="12.75" customHeight="1">
      <c r="D206" s="30"/>
      <c r="E206" s="30"/>
      <c r="F206" s="30"/>
    </row>
    <row r="207" spans="4:6" ht="12.75" customHeight="1">
      <c r="D207" s="30"/>
      <c r="E207" s="30"/>
      <c r="F207" s="30"/>
    </row>
    <row r="208" spans="4:6" ht="12.75" customHeight="1">
      <c r="D208" s="30"/>
      <c r="E208" s="30"/>
      <c r="F208" s="30"/>
    </row>
    <row r="209" spans="4:6" ht="12.75" customHeight="1">
      <c r="D209" s="30"/>
      <c r="E209" s="30"/>
      <c r="F209" s="30"/>
    </row>
    <row r="210" spans="4:6" ht="12.75" customHeight="1">
      <c r="D210" s="30"/>
      <c r="E210" s="30"/>
      <c r="F210" s="30"/>
    </row>
    <row r="211" spans="4:6" ht="12.75" customHeight="1">
      <c r="D211" s="30"/>
      <c r="E211" s="30"/>
      <c r="F211" s="30"/>
    </row>
    <row r="212" spans="4:6" ht="12.75" customHeight="1">
      <c r="D212" s="30"/>
      <c r="E212" s="30"/>
      <c r="F212" s="30"/>
    </row>
    <row r="213" spans="4:6" ht="12.75" customHeight="1">
      <c r="D213" s="30"/>
      <c r="E213" s="30"/>
      <c r="F213" s="30"/>
    </row>
    <row r="214" spans="4:6" ht="12.75" customHeight="1">
      <c r="D214" s="30"/>
      <c r="E214" s="30"/>
      <c r="F214" s="30"/>
    </row>
    <row r="215" spans="4:6" ht="12.75" customHeight="1">
      <c r="D215" s="30"/>
      <c r="E215" s="30"/>
      <c r="F215" s="30"/>
    </row>
    <row r="216" spans="4:6" ht="12.75" customHeight="1">
      <c r="D216" s="30"/>
      <c r="E216" s="30"/>
      <c r="F216" s="30"/>
    </row>
    <row r="217" spans="4:6" ht="12.75" customHeight="1">
      <c r="D217" s="30"/>
      <c r="E217" s="30"/>
      <c r="F217" s="30"/>
    </row>
    <row r="218" spans="4:6" ht="12.75" customHeight="1">
      <c r="D218" s="30"/>
      <c r="E218" s="30"/>
      <c r="F218" s="30"/>
    </row>
    <row r="219" spans="4:6" ht="12.75" customHeight="1">
      <c r="D219" s="30"/>
      <c r="E219" s="30"/>
      <c r="F219" s="30"/>
    </row>
    <row r="220" spans="4:6" ht="12.75" customHeight="1">
      <c r="D220" s="30"/>
      <c r="E220" s="30"/>
      <c r="F220" s="30"/>
    </row>
    <row r="221" spans="4:6" ht="12.75" customHeight="1">
      <c r="D221" s="30"/>
      <c r="E221" s="30"/>
      <c r="F221" s="30"/>
    </row>
    <row r="222" spans="4:6" ht="12.75" customHeight="1">
      <c r="D222" s="30"/>
      <c r="E222" s="30"/>
      <c r="F222" s="30"/>
    </row>
    <row r="223" spans="4:6" ht="12.75" customHeight="1">
      <c r="D223" s="30"/>
      <c r="E223" s="30"/>
      <c r="F223" s="30"/>
    </row>
    <row r="224" spans="4:6" ht="12.75" customHeight="1">
      <c r="D224" s="30"/>
      <c r="E224" s="30"/>
      <c r="F224" s="30"/>
    </row>
    <row r="225" spans="4:6" ht="12.75" customHeight="1">
      <c r="D225" s="30"/>
      <c r="E225" s="30"/>
      <c r="F225" s="30"/>
    </row>
    <row r="226" spans="4:6" ht="12.75" customHeight="1">
      <c r="D226" s="30"/>
      <c r="E226" s="30"/>
      <c r="F226" s="30"/>
    </row>
    <row r="227" spans="4:6" ht="12.75" customHeight="1">
      <c r="D227" s="30"/>
      <c r="E227" s="30"/>
      <c r="F227" s="30"/>
    </row>
    <row r="228" spans="4:6" ht="12.75" customHeight="1">
      <c r="D228" s="30"/>
      <c r="E228" s="30"/>
      <c r="F228" s="30"/>
    </row>
    <row r="229" spans="4:6" ht="12.75" customHeight="1">
      <c r="D229" s="30"/>
      <c r="E229" s="30"/>
      <c r="F229" s="30"/>
    </row>
    <row r="230" spans="4:6" ht="12.75" customHeight="1">
      <c r="D230" s="30"/>
      <c r="E230" s="30"/>
      <c r="F230" s="30"/>
    </row>
    <row r="231" spans="4:6" ht="12.75" customHeight="1">
      <c r="D231" s="30"/>
      <c r="E231" s="30"/>
      <c r="F231" s="30"/>
    </row>
    <row r="232" spans="4:6" ht="12.75" customHeight="1">
      <c r="D232" s="30"/>
      <c r="E232" s="30"/>
      <c r="F232" s="30"/>
    </row>
    <row r="233" spans="4:6" ht="12.75" customHeight="1">
      <c r="D233" s="30"/>
      <c r="E233" s="30"/>
      <c r="F233" s="30"/>
    </row>
    <row r="234" spans="4:6" ht="12.75" customHeight="1">
      <c r="D234" s="30"/>
      <c r="E234" s="30"/>
      <c r="F234" s="30"/>
    </row>
    <row r="235" spans="4:6" ht="12.75" customHeight="1">
      <c r="D235" s="30"/>
      <c r="E235" s="30"/>
      <c r="F235" s="30"/>
    </row>
    <row r="236" spans="4:6" ht="12.75" customHeight="1">
      <c r="D236" s="30"/>
      <c r="E236" s="30"/>
      <c r="F236" s="30"/>
    </row>
    <row r="237" spans="4:6" ht="12.75" customHeight="1">
      <c r="D237" s="30"/>
      <c r="E237" s="30"/>
      <c r="F237" s="30"/>
    </row>
    <row r="238" spans="4:6" ht="12.75" customHeight="1">
      <c r="D238" s="30"/>
      <c r="E238" s="30"/>
      <c r="F238" s="30"/>
    </row>
    <row r="239" spans="4:6" ht="12.75" customHeight="1">
      <c r="D239" s="30"/>
      <c r="E239" s="30"/>
      <c r="F239" s="30"/>
    </row>
    <row r="240" spans="4:6" ht="12.75" customHeight="1">
      <c r="D240" s="30"/>
      <c r="E240" s="30"/>
      <c r="F240" s="30"/>
    </row>
    <row r="241" spans="4:6" ht="12.75" customHeight="1">
      <c r="D241" s="30"/>
      <c r="E241" s="30"/>
      <c r="F241" s="30"/>
    </row>
    <row r="242" spans="4:6" ht="12.75" customHeight="1">
      <c r="D242" s="30"/>
      <c r="E242" s="30"/>
      <c r="F242" s="30"/>
    </row>
    <row r="243" spans="4:6" ht="12.75" customHeight="1">
      <c r="D243" s="30"/>
      <c r="E243" s="30"/>
      <c r="F243" s="30"/>
    </row>
    <row r="244" spans="4:6" ht="12.75" customHeight="1">
      <c r="D244" s="30"/>
      <c r="E244" s="30"/>
      <c r="F244" s="30"/>
    </row>
    <row r="245" spans="4:6" ht="12.75" customHeight="1">
      <c r="D245" s="30"/>
      <c r="E245" s="30"/>
      <c r="F245" s="30"/>
    </row>
    <row r="246" spans="4:6" ht="12.75" customHeight="1">
      <c r="D246" s="30"/>
      <c r="E246" s="30"/>
      <c r="F246" s="30"/>
    </row>
    <row r="247" spans="4:6" ht="12.75" customHeight="1">
      <c r="D247" s="30"/>
      <c r="E247" s="30"/>
      <c r="F247" s="30"/>
    </row>
    <row r="248" spans="4:6" ht="12.75" customHeight="1">
      <c r="D248" s="30"/>
      <c r="E248" s="30"/>
      <c r="F248" s="30"/>
    </row>
    <row r="249" spans="4:6" ht="12.75" customHeight="1">
      <c r="D249" s="30"/>
      <c r="E249" s="30"/>
      <c r="F249" s="30"/>
    </row>
    <row r="250" spans="4:6" ht="12.75" customHeight="1">
      <c r="D250" s="30"/>
      <c r="E250" s="30"/>
      <c r="F250" s="30"/>
    </row>
    <row r="251" spans="4:6" ht="12.75" customHeight="1">
      <c r="D251" s="30"/>
      <c r="E251" s="30"/>
      <c r="F251" s="30"/>
    </row>
    <row r="252" spans="4:6" ht="12.75" customHeight="1">
      <c r="D252" s="30"/>
      <c r="E252" s="30"/>
      <c r="F252" s="30"/>
    </row>
    <row r="253" spans="4:6" ht="12.75" customHeight="1">
      <c r="D253" s="30"/>
      <c r="E253" s="30"/>
      <c r="F253" s="30"/>
    </row>
    <row r="254" spans="4:6" ht="12.75" customHeight="1">
      <c r="D254" s="30"/>
      <c r="E254" s="30"/>
      <c r="F254" s="30"/>
    </row>
    <row r="255" spans="4:6" ht="12.75" customHeight="1">
      <c r="D255" s="30"/>
      <c r="E255" s="30"/>
      <c r="F255" s="30"/>
    </row>
    <row r="256" spans="4:6" ht="12.75" customHeight="1">
      <c r="D256" s="30"/>
      <c r="E256" s="30"/>
      <c r="F256" s="30"/>
    </row>
    <row r="257" spans="4:6" ht="12.75" customHeight="1">
      <c r="D257" s="30"/>
      <c r="E257" s="30"/>
      <c r="F257" s="30"/>
    </row>
    <row r="258" spans="4:6" ht="12.75" customHeight="1">
      <c r="D258" s="30"/>
      <c r="E258" s="30"/>
      <c r="F258" s="30"/>
    </row>
    <row r="259" spans="4:6" ht="12.75" customHeight="1">
      <c r="D259" s="30"/>
      <c r="E259" s="30"/>
      <c r="F259" s="30"/>
    </row>
    <row r="260" spans="4:6" ht="12.75" customHeight="1">
      <c r="D260" s="30"/>
      <c r="E260" s="30"/>
      <c r="F260" s="30"/>
    </row>
    <row r="261" spans="4:6" ht="12.75" customHeight="1">
      <c r="D261" s="30"/>
      <c r="E261" s="30"/>
      <c r="F261" s="30"/>
    </row>
    <row r="262" spans="4:6" ht="12.75" customHeight="1">
      <c r="D262" s="30"/>
      <c r="E262" s="30"/>
      <c r="F262" s="30"/>
    </row>
    <row r="263" spans="4:6" ht="12.75" customHeight="1">
      <c r="D263" s="30"/>
      <c r="E263" s="30"/>
      <c r="F263" s="30"/>
    </row>
    <row r="264" spans="4:6" ht="12.75" customHeight="1">
      <c r="D264" s="30"/>
      <c r="E264" s="30"/>
      <c r="F264" s="30"/>
    </row>
    <row r="265" spans="4:6" ht="12.75" customHeight="1">
      <c r="D265" s="30"/>
      <c r="E265" s="30"/>
      <c r="F265" s="30"/>
    </row>
    <row r="266" spans="4:6" ht="12.75" customHeight="1">
      <c r="D266" s="30"/>
      <c r="E266" s="30"/>
      <c r="F266" s="30"/>
    </row>
    <row r="267" spans="4:6" ht="12.75" customHeight="1">
      <c r="D267" s="30"/>
      <c r="E267" s="30"/>
      <c r="F267" s="30"/>
    </row>
    <row r="268" spans="4:6" ht="12.75" customHeight="1">
      <c r="D268" s="30"/>
      <c r="E268" s="30"/>
      <c r="F268" s="30"/>
    </row>
    <row r="269" spans="4:6" ht="12.75" customHeight="1">
      <c r="D269" s="30"/>
      <c r="E269" s="30"/>
      <c r="F269" s="30"/>
    </row>
    <row r="270" spans="4:6" ht="12.75" customHeight="1">
      <c r="D270" s="30"/>
      <c r="E270" s="30"/>
      <c r="F270" s="30"/>
    </row>
    <row r="271" spans="4:6" ht="12.75" customHeight="1">
      <c r="D271" s="30"/>
      <c r="E271" s="30"/>
      <c r="F271" s="30"/>
    </row>
    <row r="272" spans="4:6" ht="12.75" customHeight="1">
      <c r="D272" s="30"/>
      <c r="E272" s="30"/>
      <c r="F272" s="30"/>
    </row>
    <row r="273" spans="4:6" ht="12.75" customHeight="1">
      <c r="D273" s="30"/>
      <c r="E273" s="30"/>
      <c r="F273" s="30"/>
    </row>
    <row r="274" spans="4:6" ht="12.75" customHeight="1">
      <c r="D274" s="30"/>
      <c r="E274" s="30"/>
      <c r="F274" s="30"/>
    </row>
    <row r="275" spans="4:6" ht="12.75" customHeight="1">
      <c r="D275" s="30"/>
      <c r="E275" s="30"/>
      <c r="F275" s="30"/>
    </row>
    <row r="276" spans="4:6" ht="12.75" customHeight="1">
      <c r="D276" s="30"/>
      <c r="E276" s="30"/>
      <c r="F276" s="30"/>
    </row>
    <row r="277" spans="4:6" ht="12.75" customHeight="1">
      <c r="D277" s="30"/>
      <c r="E277" s="30"/>
      <c r="F277" s="30"/>
    </row>
    <row r="278" spans="4:6" ht="12.75" customHeight="1">
      <c r="D278" s="30"/>
      <c r="E278" s="30"/>
      <c r="F278" s="30"/>
    </row>
    <row r="279" spans="4:6" ht="12.75" customHeight="1">
      <c r="D279" s="30"/>
      <c r="E279" s="30"/>
      <c r="F279" s="30"/>
    </row>
    <row r="280" spans="4:6" ht="12.75" customHeight="1">
      <c r="D280" s="30"/>
      <c r="E280" s="30"/>
      <c r="F280" s="30"/>
    </row>
    <row r="281" spans="4:6" ht="12.75" customHeight="1">
      <c r="D281" s="30"/>
      <c r="E281" s="30"/>
      <c r="F281" s="30"/>
    </row>
    <row r="282" spans="4:6" ht="12.75" customHeight="1">
      <c r="D282" s="30"/>
      <c r="E282" s="30"/>
      <c r="F282" s="30"/>
    </row>
    <row r="283" spans="4:6" ht="12.75" customHeight="1">
      <c r="D283" s="30"/>
      <c r="E283" s="30"/>
      <c r="F283" s="30"/>
    </row>
    <row r="284" spans="4:6" ht="12.75" customHeight="1">
      <c r="D284" s="30"/>
      <c r="E284" s="30"/>
      <c r="F284" s="30"/>
    </row>
    <row r="285" spans="4:6" ht="12.75" customHeight="1">
      <c r="D285" s="30"/>
      <c r="E285" s="30"/>
      <c r="F285" s="30"/>
    </row>
    <row r="286" spans="4:6" ht="12.75" customHeight="1">
      <c r="D286" s="30"/>
      <c r="E286" s="30"/>
      <c r="F286" s="30"/>
    </row>
    <row r="287" spans="4:6" ht="12.75" customHeight="1">
      <c r="D287" s="30"/>
      <c r="E287" s="30"/>
      <c r="F287" s="30"/>
    </row>
    <row r="288" spans="4:6" ht="12.75" customHeight="1">
      <c r="D288" s="30"/>
      <c r="E288" s="30"/>
      <c r="F288" s="30"/>
    </row>
    <row r="289" spans="4:6" ht="12.75" customHeight="1">
      <c r="D289" s="30"/>
      <c r="E289" s="30"/>
      <c r="F289" s="30"/>
    </row>
    <row r="290" spans="4:6" ht="12.75" customHeight="1">
      <c r="D290" s="30"/>
      <c r="E290" s="30"/>
      <c r="F290" s="30"/>
    </row>
    <row r="291" spans="4:6" ht="12.75" customHeight="1">
      <c r="D291" s="30"/>
      <c r="E291" s="30"/>
      <c r="F291" s="30"/>
    </row>
    <row r="292" spans="4:6" ht="12.75" customHeight="1">
      <c r="D292" s="30"/>
      <c r="E292" s="30"/>
      <c r="F292" s="30"/>
    </row>
    <row r="293" spans="4:6" ht="12.75" customHeight="1">
      <c r="D293" s="30"/>
      <c r="E293" s="30"/>
      <c r="F293" s="30"/>
    </row>
    <row r="294" spans="4:6" ht="12.75" customHeight="1">
      <c r="D294" s="30"/>
      <c r="E294" s="30"/>
      <c r="F294" s="30"/>
    </row>
    <row r="295" spans="4:6" ht="12.75" customHeight="1">
      <c r="D295" s="30"/>
      <c r="E295" s="30"/>
      <c r="F295" s="30"/>
    </row>
    <row r="296" spans="4:6" ht="12.75" customHeight="1">
      <c r="D296" s="30"/>
      <c r="E296" s="30"/>
      <c r="F296" s="30"/>
    </row>
    <row r="297" spans="4:6" ht="12.75" customHeight="1">
      <c r="D297" s="30"/>
      <c r="E297" s="30"/>
      <c r="F297" s="30"/>
    </row>
    <row r="298" spans="4:6" ht="12.75" customHeight="1">
      <c r="D298" s="30"/>
      <c r="E298" s="30"/>
      <c r="F298" s="30"/>
    </row>
    <row r="299" spans="4:6" ht="12.75" customHeight="1">
      <c r="D299" s="30"/>
      <c r="E299" s="30"/>
      <c r="F299" s="30"/>
    </row>
    <row r="300" spans="4:6" ht="12.75" customHeight="1">
      <c r="D300" s="30"/>
      <c r="E300" s="30"/>
      <c r="F300" s="30"/>
    </row>
    <row r="301" spans="4:6" ht="12.75" customHeight="1">
      <c r="D301" s="30"/>
      <c r="E301" s="30"/>
      <c r="F301" s="30"/>
    </row>
    <row r="302" spans="4:6" ht="12.75" customHeight="1">
      <c r="D302" s="30"/>
      <c r="E302" s="30"/>
      <c r="F302" s="30"/>
    </row>
    <row r="303" spans="4:6" ht="12.75" customHeight="1">
      <c r="D303" s="30"/>
      <c r="E303" s="30"/>
      <c r="F303" s="30"/>
    </row>
    <row r="304" spans="4:6" ht="12.75" customHeight="1">
      <c r="D304" s="30"/>
      <c r="E304" s="30"/>
      <c r="F304" s="30"/>
    </row>
    <row r="305" spans="4:6" ht="12.75" customHeight="1">
      <c r="D305" s="30"/>
      <c r="E305" s="30"/>
      <c r="F305" s="30"/>
    </row>
    <row r="306" spans="4:6" ht="12.75" customHeight="1">
      <c r="D306" s="30"/>
      <c r="E306" s="30"/>
      <c r="F306" s="30"/>
    </row>
    <row r="307" spans="4:6" ht="12.75" customHeight="1">
      <c r="D307" s="30"/>
      <c r="E307" s="30"/>
      <c r="F307" s="30"/>
    </row>
    <row r="308" spans="4:6" ht="12.75" customHeight="1">
      <c r="D308" s="30"/>
      <c r="E308" s="30"/>
      <c r="F308" s="30"/>
    </row>
    <row r="309" spans="4:6" ht="12.75" customHeight="1">
      <c r="D309" s="30"/>
      <c r="E309" s="30"/>
      <c r="F309" s="30"/>
    </row>
    <row r="310" spans="4:6" ht="12.75" customHeight="1">
      <c r="D310" s="30"/>
      <c r="E310" s="30"/>
      <c r="F310" s="30"/>
    </row>
    <row r="311" spans="4:6" ht="12.75" customHeight="1">
      <c r="D311" s="30"/>
      <c r="E311" s="30"/>
      <c r="F311" s="30"/>
    </row>
    <row r="312" spans="4:6" ht="12.75" customHeight="1">
      <c r="D312" s="30"/>
      <c r="E312" s="30"/>
      <c r="F312" s="30"/>
    </row>
    <row r="313" spans="4:6" ht="12.75" customHeight="1">
      <c r="D313" s="30"/>
      <c r="E313" s="30"/>
      <c r="F313" s="30"/>
    </row>
    <row r="314" spans="4:6" ht="12.75" customHeight="1">
      <c r="D314" s="30"/>
      <c r="E314" s="30"/>
      <c r="F314" s="30"/>
    </row>
    <row r="315" spans="4:6" ht="12.75" customHeight="1">
      <c r="D315" s="30"/>
      <c r="E315" s="30"/>
      <c r="F315" s="30"/>
    </row>
    <row r="316" spans="4:6" ht="12.75" customHeight="1">
      <c r="D316" s="30"/>
      <c r="E316" s="30"/>
      <c r="F316" s="30"/>
    </row>
    <row r="317" spans="4:6" ht="12.75" customHeight="1">
      <c r="D317" s="30"/>
      <c r="E317" s="30"/>
      <c r="F317" s="30"/>
    </row>
    <row r="318" spans="4:6" ht="12.75" customHeight="1">
      <c r="D318" s="30"/>
      <c r="E318" s="30"/>
      <c r="F318" s="30"/>
    </row>
    <row r="319" spans="4:6" ht="12.75" customHeight="1">
      <c r="D319" s="30"/>
      <c r="E319" s="30"/>
      <c r="F319" s="30"/>
    </row>
    <row r="320" spans="4:6" ht="12.75" customHeight="1">
      <c r="D320" s="30"/>
      <c r="E320" s="30"/>
      <c r="F320" s="30"/>
    </row>
    <row r="321" spans="4:6" ht="12.75" customHeight="1">
      <c r="D321" s="30"/>
      <c r="E321" s="30"/>
      <c r="F321" s="30"/>
    </row>
    <row r="322" spans="4:6" ht="12.75" customHeight="1">
      <c r="D322" s="30"/>
      <c r="E322" s="30"/>
      <c r="F322" s="30"/>
    </row>
    <row r="323" spans="4:6" ht="12.75" customHeight="1">
      <c r="D323" s="30"/>
      <c r="E323" s="30"/>
      <c r="F323" s="30"/>
    </row>
    <row r="324" spans="4:6" ht="12.75" customHeight="1">
      <c r="D324" s="30"/>
      <c r="E324" s="30"/>
      <c r="F324" s="30"/>
    </row>
    <row r="325" spans="4:6" ht="12.75" customHeight="1">
      <c r="D325" s="30"/>
      <c r="E325" s="30"/>
      <c r="F325" s="30"/>
    </row>
    <row r="326" spans="4:6" ht="12.75" customHeight="1">
      <c r="D326" s="30"/>
      <c r="E326" s="30"/>
      <c r="F326" s="30"/>
    </row>
    <row r="327" spans="4:6" ht="12.75" customHeight="1">
      <c r="D327" s="30"/>
      <c r="E327" s="30"/>
      <c r="F327" s="30"/>
    </row>
    <row r="328" spans="4:6" ht="12.75" customHeight="1">
      <c r="D328" s="30"/>
      <c r="E328" s="30"/>
      <c r="F328" s="30"/>
    </row>
    <row r="329" spans="4:6" ht="12.75" customHeight="1">
      <c r="D329" s="30"/>
      <c r="E329" s="30"/>
      <c r="F329" s="30"/>
    </row>
    <row r="330" spans="4:6" ht="12.75" customHeight="1">
      <c r="D330" s="30"/>
      <c r="E330" s="30"/>
      <c r="F330" s="30"/>
    </row>
    <row r="331" spans="4:6" ht="12.75" customHeight="1">
      <c r="D331" s="30"/>
      <c r="E331" s="30"/>
      <c r="F331" s="30"/>
    </row>
    <row r="332" spans="4:6" ht="12.75" customHeight="1">
      <c r="D332" s="30"/>
      <c r="E332" s="30"/>
      <c r="F332" s="30"/>
    </row>
    <row r="333" spans="4:6" ht="12.75" customHeight="1">
      <c r="D333" s="30"/>
      <c r="E333" s="30"/>
      <c r="F333" s="30"/>
    </row>
    <row r="334" spans="4:6" ht="12.75" customHeight="1">
      <c r="D334" s="30"/>
      <c r="E334" s="30"/>
      <c r="F334" s="30"/>
    </row>
    <row r="335" spans="4:6" ht="12.75" customHeight="1">
      <c r="D335" s="30"/>
      <c r="E335" s="30"/>
      <c r="F335" s="30"/>
    </row>
    <row r="336" spans="4:6" ht="12.75" customHeight="1">
      <c r="D336" s="30"/>
      <c r="E336" s="30"/>
      <c r="F336" s="30"/>
    </row>
    <row r="337" spans="4:6" ht="12.75" customHeight="1">
      <c r="D337" s="30"/>
      <c r="E337" s="30"/>
      <c r="F337" s="30"/>
    </row>
    <row r="338" spans="4:6" ht="12.75" customHeight="1">
      <c r="D338" s="30"/>
      <c r="E338" s="30"/>
      <c r="F338" s="30"/>
    </row>
    <row r="339" spans="4:6" ht="12.75" customHeight="1">
      <c r="D339" s="30"/>
      <c r="E339" s="30"/>
      <c r="F339" s="30"/>
    </row>
    <row r="340" spans="4:6" ht="12.75" customHeight="1">
      <c r="D340" s="30"/>
      <c r="E340" s="30"/>
      <c r="F340" s="30"/>
    </row>
    <row r="341" spans="4:6" ht="12.75" customHeight="1">
      <c r="D341" s="30"/>
      <c r="E341" s="30"/>
      <c r="F341" s="30"/>
    </row>
    <row r="342" spans="4:6" ht="12.75" customHeight="1">
      <c r="D342" s="30"/>
      <c r="E342" s="30"/>
      <c r="F342" s="30"/>
    </row>
    <row r="343" spans="4:6" ht="12.75" customHeight="1">
      <c r="D343" s="30"/>
      <c r="E343" s="30"/>
      <c r="F343" s="30"/>
    </row>
    <row r="344" spans="4:6" ht="12.75" customHeight="1">
      <c r="D344" s="30"/>
      <c r="E344" s="30"/>
      <c r="F344" s="30"/>
    </row>
    <row r="345" spans="4:6" ht="12.75" customHeight="1">
      <c r="D345" s="30"/>
      <c r="E345" s="30"/>
      <c r="F345" s="30"/>
    </row>
    <row r="346" spans="4:6" ht="12.75" customHeight="1">
      <c r="D346" s="30"/>
      <c r="E346" s="30"/>
      <c r="F346" s="30"/>
    </row>
    <row r="347" spans="4:6" ht="12.75" customHeight="1">
      <c r="D347" s="30"/>
      <c r="E347" s="30"/>
      <c r="F347" s="30"/>
    </row>
    <row r="348" spans="4:6" ht="12.75" customHeight="1">
      <c r="D348" s="30"/>
      <c r="E348" s="30"/>
      <c r="F348" s="30"/>
    </row>
    <row r="349" spans="4:6" ht="12.75" customHeight="1">
      <c r="D349" s="30"/>
      <c r="E349" s="30"/>
      <c r="F349" s="30"/>
    </row>
    <row r="350" spans="4:6" ht="12.75" customHeight="1">
      <c r="D350" s="30"/>
      <c r="E350" s="30"/>
      <c r="F350" s="30"/>
    </row>
    <row r="351" spans="4:6" ht="12.75" customHeight="1">
      <c r="D351" s="30"/>
      <c r="E351" s="30"/>
      <c r="F351" s="30"/>
    </row>
    <row r="352" spans="4:6" ht="12.75" customHeight="1">
      <c r="D352" s="30"/>
      <c r="E352" s="30"/>
      <c r="F352" s="30"/>
    </row>
    <row r="353" spans="4:6" ht="12.75" customHeight="1">
      <c r="D353" s="30"/>
      <c r="E353" s="30"/>
      <c r="F353" s="30"/>
    </row>
    <row r="354" spans="4:6" ht="12.75" customHeight="1">
      <c r="D354" s="30"/>
      <c r="E354" s="30"/>
      <c r="F354" s="30"/>
    </row>
    <row r="355" spans="4:6" ht="12.75" customHeight="1">
      <c r="D355" s="30"/>
      <c r="E355" s="30"/>
      <c r="F355" s="30"/>
    </row>
    <row r="356" spans="4:6" ht="12.75" customHeight="1">
      <c r="D356" s="30"/>
      <c r="E356" s="30"/>
      <c r="F356" s="30"/>
    </row>
    <row r="357" spans="4:6" ht="12.75" customHeight="1">
      <c r="D357" s="30"/>
      <c r="E357" s="30"/>
      <c r="F357" s="30"/>
    </row>
    <row r="358" spans="4:6" ht="12.75" customHeight="1">
      <c r="D358" s="30"/>
      <c r="E358" s="30"/>
      <c r="F358" s="30"/>
    </row>
    <row r="359" spans="4:6" ht="12.75" customHeight="1">
      <c r="D359" s="30"/>
      <c r="E359" s="30"/>
      <c r="F359" s="30"/>
    </row>
    <row r="360" spans="4:6" ht="12.75" customHeight="1">
      <c r="D360" s="30"/>
      <c r="E360" s="30"/>
      <c r="F360" s="30"/>
    </row>
    <row r="361" spans="4:6" ht="12.75" customHeight="1">
      <c r="D361" s="30"/>
      <c r="E361" s="30"/>
      <c r="F361" s="30"/>
    </row>
    <row r="362" spans="4:6" ht="12.75" customHeight="1">
      <c r="D362" s="30"/>
      <c r="E362" s="30"/>
      <c r="F362" s="30"/>
    </row>
    <row r="363" spans="4:6" ht="12.75" customHeight="1">
      <c r="D363" s="30"/>
      <c r="E363" s="30"/>
      <c r="F363" s="30"/>
    </row>
    <row r="364" spans="4:6" ht="12.75" customHeight="1">
      <c r="D364" s="30"/>
      <c r="E364" s="30"/>
      <c r="F364" s="30"/>
    </row>
    <row r="365" spans="4:6" ht="12.75" customHeight="1">
      <c r="D365" s="30"/>
      <c r="E365" s="30"/>
      <c r="F365" s="30"/>
    </row>
    <row r="366" spans="4:6" ht="12.75" customHeight="1">
      <c r="D366" s="30"/>
      <c r="E366" s="30"/>
      <c r="F366" s="30"/>
    </row>
    <row r="367" spans="4:6" ht="12.75" customHeight="1">
      <c r="D367" s="30"/>
      <c r="E367" s="30"/>
      <c r="F367" s="30"/>
    </row>
    <row r="368" spans="4:6" ht="12.75" customHeight="1">
      <c r="D368" s="30"/>
      <c r="E368" s="30"/>
      <c r="F368" s="30"/>
    </row>
    <row r="369" spans="4:6" ht="12.75" customHeight="1">
      <c r="D369" s="30"/>
      <c r="E369" s="30"/>
      <c r="F369" s="30"/>
    </row>
    <row r="370" spans="4:6" ht="12.75" customHeight="1">
      <c r="D370" s="30"/>
      <c r="E370" s="30"/>
      <c r="F370" s="30"/>
    </row>
    <row r="371" spans="4:6" ht="12.75" customHeight="1">
      <c r="D371" s="30"/>
      <c r="E371" s="30"/>
      <c r="F371" s="30"/>
    </row>
    <row r="372" spans="4:6" ht="12.75" customHeight="1">
      <c r="D372" s="30"/>
      <c r="E372" s="30"/>
      <c r="F372" s="30"/>
    </row>
    <row r="373" spans="4:6" ht="12.75" customHeight="1">
      <c r="D373" s="30"/>
      <c r="E373" s="30"/>
      <c r="F373" s="30"/>
    </row>
    <row r="374" spans="4:6" ht="12.75" customHeight="1">
      <c r="D374" s="30"/>
      <c r="E374" s="30"/>
      <c r="F374" s="30"/>
    </row>
    <row r="375" spans="4:6" ht="12.75" customHeight="1">
      <c r="D375" s="30"/>
      <c r="E375" s="30"/>
      <c r="F375" s="30"/>
    </row>
    <row r="376" spans="4:6" ht="12.75" customHeight="1">
      <c r="D376" s="30"/>
      <c r="E376" s="30"/>
      <c r="F376" s="30"/>
    </row>
    <row r="377" spans="4:6" ht="12.75" customHeight="1">
      <c r="D377" s="30"/>
      <c r="E377" s="30"/>
      <c r="F377" s="30"/>
    </row>
    <row r="378" spans="4:6" ht="12.75" customHeight="1">
      <c r="D378" s="30"/>
      <c r="E378" s="30"/>
      <c r="F378" s="30"/>
    </row>
    <row r="379" spans="4:6" ht="12.75" customHeight="1">
      <c r="D379" s="30"/>
      <c r="E379" s="30"/>
      <c r="F379" s="30"/>
    </row>
    <row r="380" spans="4:6" ht="12.75" customHeight="1">
      <c r="D380" s="30"/>
      <c r="E380" s="30"/>
      <c r="F380" s="30"/>
    </row>
    <row r="381" spans="4:6" ht="12.75" customHeight="1">
      <c r="D381" s="30"/>
      <c r="E381" s="30"/>
      <c r="F381" s="30"/>
    </row>
    <row r="382" spans="4:6" ht="12.75" customHeight="1">
      <c r="D382" s="30"/>
      <c r="E382" s="30"/>
      <c r="F382" s="30"/>
    </row>
    <row r="383" spans="4:6" ht="12.75" customHeight="1">
      <c r="D383" s="30"/>
      <c r="E383" s="30"/>
      <c r="F383" s="30"/>
    </row>
    <row r="384" spans="4:6" ht="12.75" customHeight="1">
      <c r="D384" s="30"/>
      <c r="E384" s="30"/>
      <c r="F384" s="30"/>
    </row>
    <row r="385" spans="4:6" ht="12.75" customHeight="1">
      <c r="D385" s="30"/>
      <c r="E385" s="30"/>
      <c r="F385" s="30"/>
    </row>
    <row r="386" spans="4:6" ht="12.75" customHeight="1">
      <c r="D386" s="30"/>
      <c r="E386" s="30"/>
      <c r="F386" s="30"/>
    </row>
    <row r="387" spans="4:6" ht="12.75" customHeight="1">
      <c r="D387" s="30"/>
      <c r="E387" s="30"/>
      <c r="F387" s="30"/>
    </row>
    <row r="388" spans="4:6" ht="12.75" customHeight="1">
      <c r="D388" s="30"/>
      <c r="E388" s="30"/>
      <c r="F388" s="30"/>
    </row>
    <row r="389" spans="4:6" ht="12.75" customHeight="1">
      <c r="D389" s="30"/>
      <c r="E389" s="30"/>
      <c r="F389" s="30"/>
    </row>
    <row r="390" spans="4:6" ht="12.75" customHeight="1">
      <c r="D390" s="30"/>
      <c r="E390" s="30"/>
      <c r="F390" s="30"/>
    </row>
    <row r="391" spans="4:6" ht="12.75" customHeight="1">
      <c r="D391" s="30"/>
      <c r="E391" s="30"/>
      <c r="F391" s="30"/>
    </row>
    <row r="392" spans="4:6" ht="12.75" customHeight="1">
      <c r="D392" s="30"/>
      <c r="E392" s="30"/>
      <c r="F392" s="30"/>
    </row>
    <row r="393" spans="4:6" ht="12.75" customHeight="1">
      <c r="D393" s="30"/>
      <c r="E393" s="30"/>
      <c r="F393" s="30"/>
    </row>
    <row r="394" spans="4:6" ht="12.75" customHeight="1">
      <c r="D394" s="30"/>
      <c r="E394" s="30"/>
      <c r="F394" s="30"/>
    </row>
    <row r="395" spans="4:6" ht="12.75" customHeight="1">
      <c r="D395" s="30"/>
      <c r="E395" s="30"/>
      <c r="F395" s="30"/>
    </row>
    <row r="396" spans="4:6" ht="12.75" customHeight="1">
      <c r="D396" s="30"/>
      <c r="E396" s="30"/>
      <c r="F396" s="30"/>
    </row>
    <row r="397" spans="4:6" ht="12.75" customHeight="1">
      <c r="D397" s="30"/>
      <c r="E397" s="30"/>
      <c r="F397" s="30"/>
    </row>
    <row r="398" spans="4:6" ht="12.75" customHeight="1">
      <c r="D398" s="30"/>
      <c r="E398" s="30"/>
      <c r="F398" s="30"/>
    </row>
    <row r="399" spans="4:6" ht="12.75" customHeight="1">
      <c r="D399" s="30"/>
      <c r="E399" s="30"/>
      <c r="F399" s="30"/>
    </row>
    <row r="400" spans="4:6" ht="12.75" customHeight="1">
      <c r="D400" s="30"/>
      <c r="E400" s="30"/>
      <c r="F400" s="30"/>
    </row>
    <row r="401" spans="4:6" ht="12.75" customHeight="1">
      <c r="D401" s="30"/>
      <c r="E401" s="30"/>
      <c r="F401" s="30"/>
    </row>
    <row r="402" spans="4:6" ht="12.75" customHeight="1">
      <c r="D402" s="30"/>
      <c r="E402" s="30"/>
      <c r="F402" s="30"/>
    </row>
    <row r="403" spans="4:6" ht="12.75" customHeight="1">
      <c r="D403" s="30"/>
      <c r="E403" s="30"/>
      <c r="F403" s="30"/>
    </row>
    <row r="404" spans="4:6" ht="12.75" customHeight="1">
      <c r="D404" s="30"/>
      <c r="E404" s="30"/>
      <c r="F404" s="30"/>
    </row>
    <row r="405" spans="4:6" ht="12.75" customHeight="1">
      <c r="D405" s="30"/>
      <c r="E405" s="30"/>
      <c r="F405" s="30"/>
    </row>
    <row r="406" spans="4:6" ht="12.75" customHeight="1">
      <c r="D406" s="30"/>
      <c r="E406" s="30"/>
      <c r="F406" s="30"/>
    </row>
    <row r="407" spans="4:6" ht="12.75" customHeight="1">
      <c r="D407" s="30"/>
      <c r="E407" s="30"/>
      <c r="F407" s="30"/>
    </row>
    <row r="408" spans="4:6" ht="12.75" customHeight="1">
      <c r="D408" s="30"/>
      <c r="E408" s="30"/>
      <c r="F408" s="30"/>
    </row>
    <row r="409" spans="4:6" ht="12.75" customHeight="1">
      <c r="D409" s="30"/>
      <c r="E409" s="30"/>
      <c r="F409" s="30"/>
    </row>
    <row r="410" spans="4:6" ht="12.75" customHeight="1">
      <c r="D410" s="30"/>
      <c r="E410" s="30"/>
      <c r="F410" s="30"/>
    </row>
    <row r="411" spans="4:6" ht="12.75" customHeight="1">
      <c r="D411" s="30"/>
      <c r="E411" s="30"/>
      <c r="F411" s="30"/>
    </row>
    <row r="412" spans="4:6" ht="12.75" customHeight="1">
      <c r="D412" s="30"/>
      <c r="E412" s="30"/>
      <c r="F412" s="30"/>
    </row>
    <row r="413" spans="4:6" ht="12.75" customHeight="1">
      <c r="D413" s="30"/>
      <c r="E413" s="30"/>
      <c r="F413" s="30"/>
    </row>
    <row r="414" spans="4:6" ht="12.75" customHeight="1">
      <c r="D414" s="30"/>
      <c r="E414" s="30"/>
      <c r="F414" s="30"/>
    </row>
    <row r="415" spans="4:6" ht="12.75" customHeight="1">
      <c r="D415" s="30"/>
      <c r="E415" s="30"/>
      <c r="F415" s="30"/>
    </row>
    <row r="416" spans="4:6" ht="12.75" customHeight="1">
      <c r="D416" s="30"/>
      <c r="E416" s="30"/>
      <c r="F416" s="30"/>
    </row>
    <row r="417" spans="4:6" ht="12.75" customHeight="1">
      <c r="D417" s="30"/>
      <c r="E417" s="30"/>
      <c r="F417" s="30"/>
    </row>
    <row r="418" spans="4:6" ht="12.75" customHeight="1">
      <c r="D418" s="30"/>
      <c r="E418" s="30"/>
      <c r="F418" s="30"/>
    </row>
    <row r="419" spans="4:6" ht="12.75" customHeight="1">
      <c r="D419" s="30"/>
      <c r="E419" s="30"/>
      <c r="F419" s="30"/>
    </row>
    <row r="420" spans="4:6" ht="12.75" customHeight="1">
      <c r="D420" s="30"/>
      <c r="E420" s="30"/>
      <c r="F420" s="30"/>
    </row>
    <row r="421" spans="4:6" ht="12.75" customHeight="1">
      <c r="D421" s="30"/>
      <c r="E421" s="30"/>
      <c r="F421" s="30"/>
    </row>
    <row r="422" spans="4:6" ht="12.75" customHeight="1">
      <c r="D422" s="30"/>
      <c r="E422" s="30"/>
      <c r="F422" s="30"/>
    </row>
    <row r="423" spans="4:6" ht="12.75" customHeight="1">
      <c r="D423" s="30"/>
      <c r="E423" s="30"/>
      <c r="F423" s="30"/>
    </row>
    <row r="424" spans="4:6" ht="12.75" customHeight="1">
      <c r="D424" s="30"/>
      <c r="E424" s="30"/>
      <c r="F424" s="30"/>
    </row>
    <row r="425" spans="4:6" ht="12.75" customHeight="1">
      <c r="D425" s="30"/>
      <c r="E425" s="30"/>
      <c r="F425" s="30"/>
    </row>
    <row r="426" spans="4:6" ht="12.75" customHeight="1">
      <c r="D426" s="30"/>
      <c r="E426" s="30"/>
      <c r="F426" s="30"/>
    </row>
    <row r="427" spans="4:6" ht="12.75" customHeight="1">
      <c r="D427" s="30"/>
      <c r="E427" s="30"/>
      <c r="F427" s="30"/>
    </row>
    <row r="428" spans="4:6" ht="12.75" customHeight="1">
      <c r="D428" s="30"/>
      <c r="E428" s="30"/>
      <c r="F428" s="30"/>
    </row>
    <row r="429" spans="4:6" ht="12.75" customHeight="1">
      <c r="D429" s="30"/>
      <c r="E429" s="30"/>
      <c r="F429" s="30"/>
    </row>
    <row r="430" spans="4:6" ht="12.75" customHeight="1">
      <c r="D430" s="30"/>
      <c r="E430" s="30"/>
      <c r="F430" s="30"/>
    </row>
    <row r="431" spans="4:6" ht="12.75" customHeight="1">
      <c r="D431" s="30"/>
      <c r="E431" s="30"/>
      <c r="F431" s="30"/>
    </row>
    <row r="432" spans="4:6" ht="12.75" customHeight="1">
      <c r="D432" s="30"/>
      <c r="E432" s="30"/>
      <c r="F432" s="30"/>
    </row>
    <row r="433" spans="4:6" ht="12.75" customHeight="1">
      <c r="D433" s="30"/>
      <c r="E433" s="30"/>
      <c r="F433" s="30"/>
    </row>
    <row r="434" spans="4:6" ht="12.75" customHeight="1">
      <c r="D434" s="30"/>
      <c r="E434" s="30"/>
      <c r="F434" s="30"/>
    </row>
    <row r="435" spans="4:6" ht="12.75" customHeight="1">
      <c r="D435" s="30"/>
      <c r="E435" s="30"/>
      <c r="F435" s="30"/>
    </row>
    <row r="436" spans="4:6" ht="12.75" customHeight="1">
      <c r="D436" s="30"/>
      <c r="E436" s="30"/>
      <c r="F436" s="30"/>
    </row>
    <row r="437" spans="4:6" ht="12.75" customHeight="1">
      <c r="D437" s="30"/>
      <c r="E437" s="30"/>
      <c r="F437" s="30"/>
    </row>
    <row r="438" spans="4:6" ht="12.75" customHeight="1">
      <c r="D438" s="30"/>
      <c r="E438" s="30"/>
      <c r="F438" s="30"/>
    </row>
    <row r="439" spans="4:6" ht="12.75" customHeight="1">
      <c r="D439" s="30"/>
      <c r="E439" s="30"/>
      <c r="F439" s="30"/>
    </row>
    <row r="440" spans="4:6" ht="12.75" customHeight="1">
      <c r="D440" s="30"/>
      <c r="E440" s="30"/>
      <c r="F440" s="30"/>
    </row>
    <row r="441" spans="4:6" ht="12.75" customHeight="1">
      <c r="D441" s="30"/>
      <c r="E441" s="30"/>
      <c r="F441" s="30"/>
    </row>
    <row r="442" spans="4:6" ht="12.75" customHeight="1">
      <c r="D442" s="30"/>
      <c r="E442" s="30"/>
      <c r="F442" s="30"/>
    </row>
    <row r="443" spans="4:6" ht="12.75" customHeight="1">
      <c r="D443" s="30"/>
      <c r="E443" s="30"/>
      <c r="F443" s="30"/>
    </row>
    <row r="444" spans="4:6" ht="12.75" customHeight="1">
      <c r="D444" s="30"/>
      <c r="E444" s="30"/>
      <c r="F444" s="30"/>
    </row>
    <row r="445" spans="4:6" ht="12.75" customHeight="1">
      <c r="D445" s="30"/>
      <c r="E445" s="30"/>
      <c r="F445" s="30"/>
    </row>
    <row r="446" spans="4:6" ht="12.75" customHeight="1">
      <c r="D446" s="30"/>
      <c r="E446" s="30"/>
      <c r="F446" s="30"/>
    </row>
    <row r="447" spans="4:6" ht="12.75" customHeight="1">
      <c r="D447" s="30"/>
      <c r="E447" s="30"/>
      <c r="F447" s="30"/>
    </row>
    <row r="448" spans="4:6" ht="12.75" customHeight="1">
      <c r="D448" s="30"/>
      <c r="E448" s="30"/>
      <c r="F448" s="30"/>
    </row>
    <row r="449" spans="4:6" ht="12.75" customHeight="1">
      <c r="D449" s="30"/>
      <c r="E449" s="30"/>
      <c r="F449" s="30"/>
    </row>
    <row r="450" spans="4:6" ht="12.75" customHeight="1">
      <c r="D450" s="30"/>
      <c r="E450" s="30"/>
      <c r="F450" s="30"/>
    </row>
    <row r="451" spans="4:6" ht="12.75" customHeight="1">
      <c r="D451" s="30"/>
      <c r="E451" s="30"/>
      <c r="F451" s="30"/>
    </row>
    <row r="452" spans="4:6" ht="12.75" customHeight="1">
      <c r="D452" s="30"/>
      <c r="E452" s="30"/>
      <c r="F452" s="30"/>
    </row>
    <row r="453" spans="4:6" ht="12.75" customHeight="1">
      <c r="D453" s="30"/>
      <c r="E453" s="30"/>
      <c r="F453" s="30"/>
    </row>
    <row r="454" spans="4:6" ht="12.75" customHeight="1">
      <c r="D454" s="30"/>
      <c r="E454" s="30"/>
      <c r="F454" s="30"/>
    </row>
    <row r="455" spans="4:6" ht="12.75" customHeight="1">
      <c r="D455" s="30"/>
      <c r="E455" s="30"/>
      <c r="F455" s="30"/>
    </row>
    <row r="456" spans="4:6" ht="12.75" customHeight="1">
      <c r="D456" s="30"/>
      <c r="E456" s="30"/>
      <c r="F456" s="30"/>
    </row>
    <row r="457" spans="4:6" ht="12.75" customHeight="1">
      <c r="D457" s="30"/>
      <c r="E457" s="30"/>
      <c r="F457" s="30"/>
    </row>
    <row r="458" spans="4:6" ht="12.75" customHeight="1">
      <c r="D458" s="30"/>
      <c r="E458" s="30"/>
      <c r="F458" s="30"/>
    </row>
    <row r="459" spans="4:6" ht="12.75" customHeight="1">
      <c r="D459" s="30"/>
      <c r="E459" s="30"/>
      <c r="F459" s="30"/>
    </row>
    <row r="460" spans="4:6" ht="12.75" customHeight="1">
      <c r="D460" s="30"/>
      <c r="E460" s="30"/>
      <c r="F460" s="30"/>
    </row>
    <row r="461" spans="4:6" ht="12.75" customHeight="1">
      <c r="D461" s="30"/>
      <c r="E461" s="30"/>
      <c r="F461" s="30"/>
    </row>
    <row r="462" spans="4:6" ht="12.75" customHeight="1">
      <c r="D462" s="30"/>
      <c r="E462" s="30"/>
      <c r="F462" s="30"/>
    </row>
    <row r="463" spans="4:6" ht="12.75" customHeight="1">
      <c r="D463" s="30"/>
      <c r="E463" s="30"/>
      <c r="F463" s="30"/>
    </row>
    <row r="464" spans="4:6" ht="12.75" customHeight="1">
      <c r="D464" s="30"/>
      <c r="E464" s="30"/>
      <c r="F464" s="30"/>
    </row>
    <row r="465" spans="4:6" ht="12.75" customHeight="1">
      <c r="D465" s="30"/>
      <c r="E465" s="30"/>
      <c r="F465" s="30"/>
    </row>
    <row r="466" spans="4:6" ht="12.75" customHeight="1">
      <c r="D466" s="30"/>
      <c r="E466" s="30"/>
      <c r="F466" s="30"/>
    </row>
    <row r="467" spans="4:6" ht="12.75" customHeight="1">
      <c r="D467" s="30"/>
      <c r="E467" s="30"/>
      <c r="F467" s="30"/>
    </row>
    <row r="468" spans="4:6" ht="12.75" customHeight="1">
      <c r="D468" s="30"/>
      <c r="E468" s="30"/>
      <c r="F468" s="30"/>
    </row>
    <row r="469" spans="4:6" ht="12.75" customHeight="1">
      <c r="D469" s="30"/>
      <c r="E469" s="30"/>
      <c r="F469" s="30"/>
    </row>
    <row r="470" spans="4:6" ht="12.75" customHeight="1">
      <c r="D470" s="30"/>
      <c r="E470" s="30"/>
      <c r="F470" s="30"/>
    </row>
    <row r="471" spans="4:6" ht="12.75" customHeight="1">
      <c r="D471" s="30"/>
      <c r="E471" s="30"/>
      <c r="F471" s="30"/>
    </row>
    <row r="472" spans="4:6" ht="12.75" customHeight="1">
      <c r="D472" s="30"/>
      <c r="E472" s="30"/>
      <c r="F472" s="30"/>
    </row>
    <row r="473" spans="4:6" ht="12.75" customHeight="1">
      <c r="D473" s="30"/>
      <c r="E473" s="30"/>
      <c r="F473" s="30"/>
    </row>
    <row r="474" spans="4:6" ht="12.75" customHeight="1">
      <c r="D474" s="30"/>
      <c r="E474" s="30"/>
      <c r="F474" s="30"/>
    </row>
    <row r="475" spans="4:6" ht="12.75" customHeight="1">
      <c r="D475" s="30"/>
      <c r="E475" s="30"/>
      <c r="F475" s="30"/>
    </row>
    <row r="476" spans="4:6" ht="12.75" customHeight="1">
      <c r="D476" s="30"/>
      <c r="E476" s="30"/>
      <c r="F476" s="30"/>
    </row>
    <row r="477" spans="4:6" ht="12.75" customHeight="1">
      <c r="D477" s="30"/>
      <c r="E477" s="30"/>
      <c r="F477" s="30"/>
    </row>
    <row r="478" spans="4:6" ht="12.75" customHeight="1">
      <c r="D478" s="30"/>
      <c r="E478" s="30"/>
      <c r="F478" s="30"/>
    </row>
    <row r="479" spans="4:6" ht="12.75" customHeight="1">
      <c r="D479" s="30"/>
      <c r="E479" s="30"/>
      <c r="F479" s="30"/>
    </row>
    <row r="480" spans="4:6" ht="12.75" customHeight="1">
      <c r="D480" s="30"/>
      <c r="E480" s="30"/>
      <c r="F480" s="30"/>
    </row>
    <row r="481" spans="4:6" ht="12.75" customHeight="1">
      <c r="D481" s="30"/>
      <c r="E481" s="30"/>
      <c r="F481" s="30"/>
    </row>
    <row r="482" spans="4:6" ht="12.75" customHeight="1">
      <c r="D482" s="30"/>
      <c r="E482" s="30"/>
      <c r="F482" s="30"/>
    </row>
    <row r="483" spans="4:6" ht="12.75" customHeight="1">
      <c r="D483" s="30"/>
      <c r="E483" s="30"/>
      <c r="F483" s="30"/>
    </row>
    <row r="484" spans="4:6" ht="12.75" customHeight="1">
      <c r="D484" s="30"/>
      <c r="E484" s="30"/>
      <c r="F484" s="30"/>
    </row>
    <row r="485" spans="4:6" ht="12.75" customHeight="1">
      <c r="D485" s="30"/>
      <c r="E485" s="30"/>
      <c r="F485" s="30"/>
    </row>
    <row r="486" spans="4:6" ht="12.75" customHeight="1">
      <c r="D486" s="30"/>
      <c r="E486" s="30"/>
      <c r="F486" s="30"/>
    </row>
    <row r="487" spans="4:6" ht="12.75" customHeight="1">
      <c r="D487" s="30"/>
      <c r="E487" s="30"/>
      <c r="F487" s="30"/>
    </row>
    <row r="488" spans="4:6" ht="12.75" customHeight="1">
      <c r="D488" s="30"/>
      <c r="E488" s="30"/>
      <c r="F488" s="30"/>
    </row>
    <row r="489" spans="4:6" ht="12.75" customHeight="1">
      <c r="D489" s="30"/>
      <c r="E489" s="30"/>
      <c r="F489" s="30"/>
    </row>
    <row r="490" spans="4:6" ht="12.75" customHeight="1">
      <c r="D490" s="30"/>
      <c r="E490" s="30"/>
      <c r="F490" s="30"/>
    </row>
    <row r="491" spans="4:6" ht="12.75" customHeight="1">
      <c r="D491" s="30"/>
      <c r="E491" s="30"/>
      <c r="F491" s="30"/>
    </row>
    <row r="492" spans="4:6" ht="12.75" customHeight="1">
      <c r="D492" s="30"/>
      <c r="E492" s="30"/>
      <c r="F492" s="30"/>
    </row>
    <row r="493" spans="4:6" ht="12.75" customHeight="1">
      <c r="D493" s="30"/>
      <c r="E493" s="30"/>
      <c r="F493" s="30"/>
    </row>
    <row r="494" spans="4:6" ht="12.75" customHeight="1">
      <c r="D494" s="30"/>
      <c r="E494" s="30"/>
      <c r="F494" s="30"/>
    </row>
    <row r="495" spans="4:6" ht="12.75" customHeight="1">
      <c r="D495" s="30"/>
      <c r="E495" s="30"/>
      <c r="F495" s="30"/>
    </row>
    <row r="496" spans="4:6" ht="12.75" customHeight="1">
      <c r="D496" s="30"/>
      <c r="E496" s="30"/>
      <c r="F496" s="30"/>
    </row>
    <row r="497" spans="4:6" ht="12.75" customHeight="1">
      <c r="D497" s="30"/>
      <c r="E497" s="30"/>
      <c r="F497" s="30"/>
    </row>
    <row r="498" spans="4:6" ht="12.75" customHeight="1">
      <c r="D498" s="30"/>
      <c r="E498" s="30"/>
      <c r="F498" s="30"/>
    </row>
    <row r="499" spans="4:6" ht="12.75" customHeight="1">
      <c r="D499" s="30"/>
      <c r="E499" s="30"/>
      <c r="F499" s="30"/>
    </row>
    <row r="500" spans="4:6" ht="12.75" customHeight="1">
      <c r="D500" s="30"/>
      <c r="E500" s="30"/>
      <c r="F500" s="30"/>
    </row>
    <row r="501" spans="4:6" ht="12.75" customHeight="1">
      <c r="D501" s="30"/>
      <c r="E501" s="30"/>
      <c r="F501" s="30"/>
    </row>
    <row r="502" spans="4:6" ht="12.75" customHeight="1">
      <c r="D502" s="30"/>
      <c r="E502" s="30"/>
      <c r="F502" s="30"/>
    </row>
    <row r="503" spans="4:6" ht="12.75" customHeight="1">
      <c r="D503" s="30"/>
      <c r="E503" s="30"/>
      <c r="F503" s="30"/>
    </row>
    <row r="504" spans="4:6" ht="12.75" customHeight="1">
      <c r="D504" s="30"/>
      <c r="E504" s="30"/>
      <c r="F504" s="30"/>
    </row>
    <row r="505" spans="4:6" ht="12.75" customHeight="1">
      <c r="D505" s="30"/>
      <c r="E505" s="30"/>
      <c r="F505" s="30"/>
    </row>
    <row r="506" spans="4:6" ht="12.75" customHeight="1">
      <c r="D506" s="30"/>
      <c r="E506" s="30"/>
      <c r="F506" s="30"/>
    </row>
    <row r="507" spans="4:6" ht="12.75" customHeight="1">
      <c r="D507" s="30"/>
      <c r="E507" s="30"/>
      <c r="F507" s="30"/>
    </row>
    <row r="508" spans="4:6" ht="12.75" customHeight="1">
      <c r="D508" s="30"/>
      <c r="E508" s="30"/>
      <c r="F508" s="30"/>
    </row>
    <row r="509" spans="4:6" ht="12.75" customHeight="1">
      <c r="D509" s="30"/>
      <c r="E509" s="30"/>
      <c r="F509" s="30"/>
    </row>
    <row r="510" spans="4:6" ht="12.75" customHeight="1">
      <c r="D510" s="30"/>
      <c r="E510" s="30"/>
      <c r="F510" s="30"/>
    </row>
    <row r="511" spans="4:6" ht="12.75" customHeight="1">
      <c r="D511" s="30"/>
      <c r="E511" s="30"/>
      <c r="F511" s="30"/>
    </row>
    <row r="512" spans="4:6" ht="12.75" customHeight="1">
      <c r="D512" s="30"/>
      <c r="E512" s="30"/>
      <c r="F512" s="30"/>
    </row>
    <row r="513" spans="4:6" ht="12.75" customHeight="1">
      <c r="D513" s="30"/>
      <c r="E513" s="30"/>
      <c r="F513" s="30"/>
    </row>
    <row r="514" spans="4:6" ht="12.75" customHeight="1">
      <c r="D514" s="30"/>
      <c r="E514" s="30"/>
      <c r="F514" s="30"/>
    </row>
    <row r="515" spans="4:6" ht="12.75" customHeight="1">
      <c r="D515" s="30"/>
      <c r="E515" s="30"/>
      <c r="F515" s="30"/>
    </row>
    <row r="516" spans="4:6" ht="12.75" customHeight="1">
      <c r="D516" s="30"/>
      <c r="E516" s="30"/>
      <c r="F516" s="30"/>
    </row>
    <row r="517" spans="4:6" ht="12.75" customHeight="1">
      <c r="D517" s="30"/>
      <c r="E517" s="30"/>
      <c r="F517" s="30"/>
    </row>
    <row r="518" spans="4:6" ht="12.75" customHeight="1">
      <c r="D518" s="30"/>
      <c r="E518" s="30"/>
      <c r="F518" s="30"/>
    </row>
    <row r="519" spans="4:6" ht="12.75" customHeight="1">
      <c r="D519" s="30"/>
      <c r="E519" s="30"/>
      <c r="F519" s="30"/>
    </row>
    <row r="520" spans="4:6" ht="12.75" customHeight="1">
      <c r="D520" s="30"/>
      <c r="E520" s="30"/>
      <c r="F520" s="30"/>
    </row>
    <row r="521" spans="4:6" ht="12.75" customHeight="1">
      <c r="D521" s="30"/>
      <c r="E521" s="30"/>
      <c r="F521" s="30"/>
    </row>
    <row r="522" spans="4:6" ht="12.75" customHeight="1">
      <c r="D522" s="30"/>
      <c r="E522" s="30"/>
      <c r="F522" s="30"/>
    </row>
    <row r="523" spans="4:6" ht="12.75" customHeight="1">
      <c r="D523" s="30"/>
      <c r="E523" s="30"/>
      <c r="F523" s="30"/>
    </row>
    <row r="524" spans="4:6" ht="12.75" customHeight="1">
      <c r="D524" s="30"/>
      <c r="E524" s="30"/>
      <c r="F524" s="30"/>
    </row>
    <row r="525" spans="4:6" ht="12.75" customHeight="1">
      <c r="D525" s="30"/>
      <c r="E525" s="30"/>
      <c r="F525" s="30"/>
    </row>
    <row r="526" spans="4:6" ht="12.75" customHeight="1">
      <c r="D526" s="30"/>
      <c r="E526" s="30"/>
      <c r="F526" s="30"/>
    </row>
    <row r="527" spans="4:6" ht="12.75" customHeight="1">
      <c r="D527" s="30"/>
      <c r="E527" s="30"/>
      <c r="F527" s="30"/>
    </row>
    <row r="528" spans="4:6" ht="12.75" customHeight="1">
      <c r="D528" s="30"/>
      <c r="E528" s="30"/>
      <c r="F528" s="30"/>
    </row>
    <row r="529" spans="4:6" ht="12.75" customHeight="1">
      <c r="D529" s="30"/>
      <c r="E529" s="30"/>
      <c r="F529" s="30"/>
    </row>
    <row r="530" spans="4:6" ht="12.75" customHeight="1">
      <c r="D530" s="30"/>
      <c r="E530" s="30"/>
      <c r="F530" s="30"/>
    </row>
    <row r="531" spans="4:6" ht="12.75" customHeight="1">
      <c r="D531" s="30"/>
      <c r="E531" s="30"/>
      <c r="F531" s="30"/>
    </row>
    <row r="532" spans="4:6" ht="12.75" customHeight="1">
      <c r="D532" s="30"/>
      <c r="E532" s="30"/>
      <c r="F532" s="30"/>
    </row>
    <row r="533" spans="4:6" ht="12.75" customHeight="1">
      <c r="D533" s="30"/>
      <c r="E533" s="30"/>
      <c r="F533" s="30"/>
    </row>
    <row r="534" spans="4:6" ht="12.75" customHeight="1">
      <c r="D534" s="30"/>
      <c r="E534" s="30"/>
      <c r="F534" s="30"/>
    </row>
    <row r="535" spans="4:6" ht="12.75" customHeight="1">
      <c r="D535" s="30"/>
      <c r="E535" s="30"/>
      <c r="F535" s="30"/>
    </row>
    <row r="536" spans="4:6" ht="12.75" customHeight="1">
      <c r="D536" s="30"/>
      <c r="E536" s="30"/>
      <c r="F536" s="30"/>
    </row>
    <row r="537" spans="4:6" ht="12.75" customHeight="1">
      <c r="D537" s="30"/>
      <c r="E537" s="30"/>
      <c r="F537" s="30"/>
    </row>
    <row r="538" spans="4:6" ht="12.75" customHeight="1">
      <c r="D538" s="30"/>
      <c r="E538" s="30"/>
      <c r="F538" s="30"/>
    </row>
    <row r="539" spans="4:6" ht="12.75" customHeight="1">
      <c r="D539" s="30"/>
      <c r="E539" s="30"/>
      <c r="F539" s="30"/>
    </row>
    <row r="540" spans="4:6" ht="12.75" customHeight="1">
      <c r="D540" s="30"/>
      <c r="E540" s="30"/>
      <c r="F540" s="30"/>
    </row>
    <row r="541" spans="4:6" ht="12.75" customHeight="1">
      <c r="D541" s="30"/>
      <c r="E541" s="30"/>
      <c r="F541" s="30"/>
    </row>
    <row r="542" spans="4:6" ht="12.75" customHeight="1">
      <c r="D542" s="30"/>
      <c r="E542" s="30"/>
      <c r="F542" s="30"/>
    </row>
    <row r="543" spans="4:6" ht="12.75" customHeight="1">
      <c r="D543" s="30"/>
      <c r="E543" s="30"/>
      <c r="F543" s="30"/>
    </row>
    <row r="544" spans="4:6" ht="12.75" customHeight="1">
      <c r="D544" s="30"/>
      <c r="E544" s="30"/>
      <c r="F544" s="30"/>
    </row>
    <row r="545" spans="4:6" ht="12.75" customHeight="1">
      <c r="D545" s="30"/>
      <c r="E545" s="30"/>
      <c r="F545" s="30"/>
    </row>
    <row r="546" spans="4:6" ht="12.75" customHeight="1">
      <c r="D546" s="30"/>
      <c r="E546" s="30"/>
      <c r="F546" s="30"/>
    </row>
    <row r="547" spans="4:6" ht="12.75" customHeight="1">
      <c r="D547" s="30"/>
      <c r="E547" s="30"/>
      <c r="F547" s="30"/>
    </row>
    <row r="548" spans="4:6" ht="12.75" customHeight="1">
      <c r="D548" s="30"/>
      <c r="E548" s="30"/>
      <c r="F548" s="30"/>
    </row>
    <row r="549" spans="4:6" ht="12.75" customHeight="1">
      <c r="D549" s="30"/>
      <c r="E549" s="30"/>
      <c r="F549" s="30"/>
    </row>
    <row r="550" spans="4:6" ht="12.75" customHeight="1">
      <c r="D550" s="30"/>
      <c r="E550" s="30"/>
      <c r="F550" s="30"/>
    </row>
    <row r="551" spans="4:6" ht="12.75" customHeight="1">
      <c r="D551" s="30"/>
      <c r="E551" s="30"/>
      <c r="F551" s="30"/>
    </row>
    <row r="552" spans="4:6" ht="12.75" customHeight="1">
      <c r="D552" s="30"/>
      <c r="E552" s="30"/>
      <c r="F552" s="30"/>
    </row>
    <row r="553" spans="4:6" ht="12.75" customHeight="1">
      <c r="D553" s="30"/>
      <c r="E553" s="30"/>
      <c r="F553" s="30"/>
    </row>
    <row r="554" spans="4:6" ht="12.75" customHeight="1">
      <c r="D554" s="30"/>
      <c r="E554" s="30"/>
      <c r="F554" s="30"/>
    </row>
    <row r="555" spans="4:6" ht="12.75" customHeight="1">
      <c r="D555" s="30"/>
      <c r="E555" s="30"/>
      <c r="F555" s="30"/>
    </row>
    <row r="556" spans="4:6" ht="12.75" customHeight="1">
      <c r="D556" s="30"/>
      <c r="E556" s="30"/>
      <c r="F556" s="30"/>
    </row>
    <row r="557" spans="4:6" ht="12.75" customHeight="1">
      <c r="D557" s="30"/>
      <c r="E557" s="30"/>
      <c r="F557" s="30"/>
    </row>
    <row r="558" spans="4:6" ht="12.75" customHeight="1">
      <c r="D558" s="30"/>
      <c r="E558" s="30"/>
      <c r="F558" s="30"/>
    </row>
    <row r="559" spans="4:6" ht="12.75" customHeight="1">
      <c r="D559" s="30"/>
      <c r="E559" s="30"/>
      <c r="F559" s="30"/>
    </row>
    <row r="560" spans="4:6" ht="12.75" customHeight="1">
      <c r="D560" s="30"/>
      <c r="E560" s="30"/>
      <c r="F560" s="30"/>
    </row>
    <row r="561" spans="4:6" ht="12.75" customHeight="1">
      <c r="D561" s="30"/>
      <c r="E561" s="30"/>
      <c r="F561" s="30"/>
    </row>
    <row r="562" spans="4:6" ht="12.75" customHeight="1">
      <c r="D562" s="30"/>
      <c r="E562" s="30"/>
      <c r="F562" s="30"/>
    </row>
    <row r="563" spans="4:6" ht="12.75" customHeight="1">
      <c r="D563" s="30"/>
      <c r="E563" s="30"/>
      <c r="F563" s="30"/>
    </row>
    <row r="564" spans="4:6" ht="12.75" customHeight="1">
      <c r="D564" s="30"/>
      <c r="E564" s="30"/>
      <c r="F564" s="30"/>
    </row>
    <row r="565" spans="4:6" ht="12.75" customHeight="1">
      <c r="D565" s="30"/>
      <c r="E565" s="30"/>
      <c r="F565" s="30"/>
    </row>
    <row r="566" spans="4:6" ht="12.75" customHeight="1">
      <c r="D566" s="30"/>
      <c r="E566" s="30"/>
      <c r="F566" s="30"/>
    </row>
    <row r="567" spans="4:6" ht="12.75" customHeight="1">
      <c r="D567" s="30"/>
      <c r="E567" s="30"/>
      <c r="F567" s="30"/>
    </row>
    <row r="568" spans="4:6" ht="12.75" customHeight="1">
      <c r="D568" s="30"/>
      <c r="E568" s="30"/>
      <c r="F568" s="30"/>
    </row>
    <row r="569" spans="4:6" ht="12.75" customHeight="1">
      <c r="D569" s="30"/>
      <c r="E569" s="30"/>
      <c r="F569" s="30"/>
    </row>
    <row r="570" spans="4:6" ht="12.75" customHeight="1">
      <c r="D570" s="30"/>
      <c r="E570" s="30"/>
      <c r="F570" s="30"/>
    </row>
    <row r="571" spans="4:6" ht="12.75" customHeight="1">
      <c r="D571" s="30"/>
      <c r="E571" s="30"/>
      <c r="F571" s="30"/>
    </row>
    <row r="572" spans="4:6" ht="12.75" customHeight="1">
      <c r="D572" s="30"/>
      <c r="E572" s="30"/>
      <c r="F572" s="30"/>
    </row>
    <row r="573" spans="4:6" ht="12.75" customHeight="1">
      <c r="D573" s="30"/>
      <c r="E573" s="30"/>
      <c r="F573" s="30"/>
    </row>
    <row r="574" spans="4:6" ht="12.75" customHeight="1">
      <c r="D574" s="30"/>
      <c r="E574" s="30"/>
      <c r="F574" s="30"/>
    </row>
    <row r="575" spans="4:6" ht="12.75" customHeight="1">
      <c r="D575" s="30"/>
      <c r="E575" s="30"/>
      <c r="F575" s="30"/>
    </row>
    <row r="576" spans="4:6" ht="12.75" customHeight="1">
      <c r="D576" s="30"/>
      <c r="E576" s="30"/>
      <c r="F576" s="30"/>
    </row>
    <row r="577" spans="4:6" ht="12.75" customHeight="1">
      <c r="D577" s="30"/>
      <c r="E577" s="30"/>
      <c r="F577" s="30"/>
    </row>
    <row r="578" spans="4:6" ht="12.75" customHeight="1">
      <c r="D578" s="30"/>
      <c r="E578" s="30"/>
      <c r="F578" s="30"/>
    </row>
    <row r="579" spans="4:6" ht="12.75" customHeight="1">
      <c r="D579" s="30"/>
      <c r="E579" s="30"/>
      <c r="F579" s="30"/>
    </row>
    <row r="580" spans="4:6" ht="12.75" customHeight="1">
      <c r="D580" s="30"/>
      <c r="E580" s="30"/>
      <c r="F580" s="30"/>
    </row>
    <row r="581" spans="4:6" ht="12.75" customHeight="1">
      <c r="D581" s="30"/>
      <c r="E581" s="30"/>
      <c r="F581" s="30"/>
    </row>
    <row r="582" spans="4:6" ht="12.75" customHeight="1">
      <c r="D582" s="30"/>
      <c r="E582" s="30"/>
      <c r="F582" s="30"/>
    </row>
    <row r="583" spans="4:6" ht="12.75" customHeight="1">
      <c r="D583" s="30"/>
      <c r="E583" s="30"/>
      <c r="F583" s="30"/>
    </row>
    <row r="584" spans="4:6" ht="12.75" customHeight="1">
      <c r="D584" s="30"/>
      <c r="E584" s="30"/>
      <c r="F584" s="30"/>
    </row>
    <row r="585" spans="4:6" ht="12.75" customHeight="1">
      <c r="D585" s="30"/>
      <c r="E585" s="30"/>
      <c r="F585" s="30"/>
    </row>
    <row r="586" spans="4:6" ht="12.75" customHeight="1">
      <c r="D586" s="30"/>
      <c r="E586" s="30"/>
      <c r="F586" s="30"/>
    </row>
    <row r="587" spans="4:6" ht="12.75" customHeight="1">
      <c r="D587" s="30"/>
      <c r="E587" s="30"/>
      <c r="F587" s="30"/>
    </row>
    <row r="588" spans="4:6" ht="12.75" customHeight="1">
      <c r="D588" s="30"/>
      <c r="E588" s="30"/>
      <c r="F588" s="30"/>
    </row>
    <row r="589" spans="4:6" ht="12.75" customHeight="1">
      <c r="D589" s="30"/>
      <c r="E589" s="30"/>
      <c r="F589" s="30"/>
    </row>
    <row r="590" spans="4:6" ht="12.75" customHeight="1">
      <c r="D590" s="30"/>
      <c r="E590" s="30"/>
      <c r="F590" s="30"/>
    </row>
    <row r="591" spans="4:6" ht="12.75" customHeight="1">
      <c r="D591" s="30"/>
      <c r="E591" s="30"/>
      <c r="F591" s="30"/>
    </row>
    <row r="592" spans="4:6" ht="12.75" customHeight="1">
      <c r="D592" s="30"/>
      <c r="E592" s="30"/>
      <c r="F592" s="30"/>
    </row>
    <row r="593" spans="4:6" ht="12.75" customHeight="1">
      <c r="D593" s="30"/>
      <c r="E593" s="30"/>
      <c r="F593" s="30"/>
    </row>
    <row r="594" spans="4:6" ht="12.75" customHeight="1">
      <c r="D594" s="30"/>
      <c r="E594" s="30"/>
      <c r="F594" s="30"/>
    </row>
    <row r="595" spans="4:6" ht="12.75" customHeight="1">
      <c r="D595" s="30"/>
      <c r="E595" s="30"/>
      <c r="F595" s="30"/>
    </row>
    <row r="596" spans="4:6" ht="12.75" customHeight="1">
      <c r="D596" s="30"/>
      <c r="E596" s="30"/>
      <c r="F596" s="30"/>
    </row>
    <row r="597" spans="4:6" ht="12.75" customHeight="1">
      <c r="D597" s="30"/>
      <c r="E597" s="30"/>
      <c r="F597" s="30"/>
    </row>
    <row r="598" spans="4:6" ht="12.75" customHeight="1">
      <c r="D598" s="30"/>
      <c r="E598" s="30"/>
      <c r="F598" s="30"/>
    </row>
    <row r="599" spans="4:6" ht="12.75" customHeight="1">
      <c r="D599" s="30"/>
      <c r="E599" s="30"/>
      <c r="F599" s="30"/>
    </row>
    <row r="600" spans="4:6" ht="12.75" customHeight="1">
      <c r="D600" s="30"/>
      <c r="E600" s="30"/>
      <c r="F600" s="30"/>
    </row>
    <row r="601" spans="4:6" ht="12.75" customHeight="1">
      <c r="D601" s="30"/>
      <c r="E601" s="30"/>
      <c r="F601" s="30"/>
    </row>
    <row r="602" spans="4:6" ht="12.75" customHeight="1">
      <c r="D602" s="30"/>
      <c r="E602" s="30"/>
      <c r="F602" s="30"/>
    </row>
    <row r="603" spans="4:6" ht="12.75" customHeight="1">
      <c r="D603" s="30"/>
      <c r="E603" s="30"/>
      <c r="F603" s="30"/>
    </row>
    <row r="604" spans="4:6" ht="12.75" customHeight="1">
      <c r="D604" s="30"/>
      <c r="E604" s="30"/>
      <c r="F604" s="30"/>
    </row>
    <row r="605" spans="4:6" ht="12.75" customHeight="1">
      <c r="D605" s="30"/>
      <c r="E605" s="30"/>
      <c r="F605" s="30"/>
    </row>
    <row r="606" spans="4:6" ht="12.75" customHeight="1">
      <c r="D606" s="30"/>
      <c r="E606" s="30"/>
      <c r="F606" s="30"/>
    </row>
    <row r="607" spans="4:6" ht="12.75" customHeight="1">
      <c r="D607" s="30"/>
      <c r="E607" s="30"/>
      <c r="F607" s="30"/>
    </row>
    <row r="608" spans="4:6" ht="12.75" customHeight="1">
      <c r="D608" s="30"/>
      <c r="E608" s="30"/>
      <c r="F608" s="30"/>
    </row>
    <row r="609" spans="4:6" ht="12.75" customHeight="1">
      <c r="D609" s="30"/>
      <c r="E609" s="30"/>
      <c r="F609" s="30"/>
    </row>
    <row r="610" spans="4:6" ht="12.75" customHeight="1">
      <c r="D610" s="30"/>
      <c r="E610" s="30"/>
      <c r="F610" s="30"/>
    </row>
    <row r="611" spans="4:6" ht="12.75" customHeight="1">
      <c r="D611" s="30"/>
      <c r="E611" s="30"/>
      <c r="F611" s="30"/>
    </row>
    <row r="612" spans="4:6" ht="12.75" customHeight="1">
      <c r="D612" s="30"/>
      <c r="E612" s="30"/>
      <c r="F612" s="30"/>
    </row>
    <row r="613" spans="4:6" ht="12.75" customHeight="1">
      <c r="D613" s="30"/>
      <c r="E613" s="30"/>
      <c r="F613" s="30"/>
    </row>
    <row r="614" spans="4:6" ht="12.75" customHeight="1">
      <c r="D614" s="30"/>
      <c r="E614" s="30"/>
      <c r="F614" s="30"/>
    </row>
    <row r="615" spans="4:6" ht="12.75" customHeight="1">
      <c r="D615" s="30"/>
      <c r="E615" s="30"/>
      <c r="F615" s="30"/>
    </row>
    <row r="616" spans="4:6" ht="12.75" customHeight="1">
      <c r="D616" s="30"/>
      <c r="E616" s="30"/>
      <c r="F616" s="30"/>
    </row>
    <row r="617" spans="4:6" ht="12.75" customHeight="1">
      <c r="D617" s="30"/>
      <c r="E617" s="30"/>
      <c r="F617" s="30"/>
    </row>
    <row r="618" spans="4:6" ht="12.75" customHeight="1">
      <c r="D618" s="30"/>
      <c r="E618" s="30"/>
      <c r="F618" s="30"/>
    </row>
    <row r="619" spans="4:6" ht="12.75" customHeight="1">
      <c r="D619" s="30"/>
      <c r="E619" s="30"/>
      <c r="F619" s="30"/>
    </row>
    <row r="620" spans="4:6" ht="12.75" customHeight="1">
      <c r="D620" s="30"/>
      <c r="E620" s="30"/>
      <c r="F620" s="30"/>
    </row>
    <row r="621" spans="4:6" ht="12.75" customHeight="1">
      <c r="D621" s="30"/>
      <c r="E621" s="30"/>
      <c r="F621" s="30"/>
    </row>
    <row r="622" spans="4:6" ht="12.75" customHeight="1">
      <c r="D622" s="30"/>
      <c r="E622" s="30"/>
      <c r="F622" s="30"/>
    </row>
    <row r="623" spans="4:6" ht="12.75" customHeight="1">
      <c r="D623" s="30"/>
      <c r="E623" s="30"/>
      <c r="F623" s="30"/>
    </row>
    <row r="624" spans="4:6" ht="12.75" customHeight="1">
      <c r="D624" s="30"/>
      <c r="E624" s="30"/>
      <c r="F624" s="30"/>
    </row>
    <row r="625" spans="4:6" ht="12.75" customHeight="1">
      <c r="D625" s="30"/>
      <c r="E625" s="30"/>
      <c r="F625" s="30"/>
    </row>
    <row r="626" spans="4:6" ht="12.75" customHeight="1">
      <c r="D626" s="30"/>
      <c r="E626" s="30"/>
      <c r="F626" s="30"/>
    </row>
    <row r="627" spans="4:6" ht="12.75" customHeight="1">
      <c r="D627" s="30"/>
      <c r="E627" s="30"/>
      <c r="F627" s="30"/>
    </row>
    <row r="628" spans="4:6" ht="12.75" customHeight="1">
      <c r="D628" s="30"/>
      <c r="E628" s="30"/>
      <c r="F628" s="30"/>
    </row>
    <row r="629" spans="4:6" ht="12.75" customHeight="1">
      <c r="D629" s="30"/>
      <c r="E629" s="30"/>
      <c r="F629" s="30"/>
    </row>
    <row r="630" spans="4:6" ht="12.75" customHeight="1">
      <c r="D630" s="30"/>
      <c r="E630" s="30"/>
      <c r="F630" s="30"/>
    </row>
    <row r="631" spans="4:6" ht="12.75" customHeight="1">
      <c r="D631" s="30"/>
      <c r="E631" s="30"/>
      <c r="F631" s="30"/>
    </row>
    <row r="632" spans="4:6" ht="12.75" customHeight="1">
      <c r="D632" s="30"/>
      <c r="E632" s="30"/>
      <c r="F632" s="30"/>
    </row>
    <row r="633" spans="4:6" ht="12.75" customHeight="1">
      <c r="D633" s="30"/>
      <c r="E633" s="30"/>
      <c r="F633" s="30"/>
    </row>
    <row r="634" spans="4:6" ht="12.75" customHeight="1">
      <c r="D634" s="30"/>
      <c r="E634" s="30"/>
      <c r="F634" s="30"/>
    </row>
    <row r="635" spans="4:6" ht="12.75" customHeight="1">
      <c r="D635" s="30"/>
      <c r="E635" s="30"/>
      <c r="F635" s="30"/>
    </row>
    <row r="636" spans="4:6" ht="12.75" customHeight="1">
      <c r="D636" s="30"/>
      <c r="E636" s="30"/>
      <c r="F636" s="30"/>
    </row>
    <row r="637" spans="4:6" ht="12.75" customHeight="1">
      <c r="D637" s="30"/>
      <c r="E637" s="30"/>
      <c r="F637" s="30"/>
    </row>
    <row r="638" spans="4:6" ht="12.75" customHeight="1">
      <c r="D638" s="30"/>
      <c r="E638" s="30"/>
      <c r="F638" s="30"/>
    </row>
  </sheetData>
  <mergeCells count="8">
    <mergeCell ref="A1:J1"/>
    <mergeCell ref="A2:J2"/>
    <mergeCell ref="A3:J3"/>
    <mergeCell ref="A5:J5"/>
    <mergeCell ref="D42:F42"/>
    <mergeCell ref="H42:J42"/>
    <mergeCell ref="D11:F11"/>
    <mergeCell ref="H11:J11"/>
  </mergeCells>
  <printOptions/>
  <pageMargins left="0.5" right="0.5" top="0.75" bottom="0.75"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J656"/>
  <sheetViews>
    <sheetView zoomScale="75" zoomScaleNormal="75" workbookViewId="0" topLeftCell="A1">
      <selection activeCell="A1" sqref="A1:J1"/>
    </sheetView>
  </sheetViews>
  <sheetFormatPr defaultColWidth="9.140625" defaultRowHeight="12.75" customHeight="1"/>
  <cols>
    <col min="1" max="1" width="2.00390625" style="4" customWidth="1"/>
    <col min="2" max="2" width="40.57421875" style="5" customWidth="1"/>
    <col min="3" max="3" width="2.7109375" style="5" customWidth="1"/>
    <col min="4" max="4" width="15.00390625" style="5" customWidth="1"/>
    <col min="5" max="5" width="2.7109375" style="5" customWidth="1"/>
    <col min="6" max="6" width="15.00390625" style="5" customWidth="1"/>
    <col min="7" max="7" width="2.7109375" style="5" customWidth="1"/>
    <col min="8" max="8" width="15.140625" style="5" customWidth="1"/>
    <col min="9" max="9" width="2.7109375" style="5" customWidth="1"/>
    <col min="10" max="10" width="15.28125" style="5" customWidth="1"/>
    <col min="11" max="16384" width="2.57421875" style="2" customWidth="1"/>
  </cols>
  <sheetData>
    <row r="1" spans="1:10" ht="18" customHeight="1">
      <c r="A1" s="191" t="s">
        <v>301</v>
      </c>
      <c r="B1" s="191"/>
      <c r="C1" s="191"/>
      <c r="D1" s="191"/>
      <c r="E1" s="191"/>
      <c r="F1" s="191"/>
      <c r="G1" s="191"/>
      <c r="H1" s="191"/>
      <c r="I1" s="191"/>
      <c r="J1" s="191"/>
    </row>
    <row r="2" spans="1:10" ht="12.75" customHeight="1">
      <c r="A2" s="190" t="s">
        <v>302</v>
      </c>
      <c r="B2" s="190"/>
      <c r="C2" s="190"/>
      <c r="D2" s="190"/>
      <c r="E2" s="190"/>
      <c r="F2" s="190"/>
      <c r="G2" s="190"/>
      <c r="H2" s="190"/>
      <c r="I2" s="190"/>
      <c r="J2" s="190"/>
    </row>
    <row r="3" spans="1:10" ht="12.75" customHeight="1">
      <c r="A3" s="190" t="s">
        <v>303</v>
      </c>
      <c r="B3" s="190"/>
      <c r="C3" s="190"/>
      <c r="D3" s="190"/>
      <c r="E3" s="190"/>
      <c r="F3" s="190"/>
      <c r="G3" s="190"/>
      <c r="H3" s="190"/>
      <c r="I3" s="190"/>
      <c r="J3" s="190"/>
    </row>
    <row r="4" spans="3:10" ht="12.75" customHeight="1">
      <c r="C4" s="6"/>
      <c r="D4" s="6"/>
      <c r="E4" s="6"/>
      <c r="F4" s="6"/>
      <c r="G4" s="6"/>
      <c r="H4" s="7"/>
      <c r="I4" s="6"/>
      <c r="J4" s="8"/>
    </row>
    <row r="5" spans="1:10" ht="15" customHeight="1">
      <c r="A5" s="192" t="s">
        <v>304</v>
      </c>
      <c r="B5" s="192"/>
      <c r="C5" s="192"/>
      <c r="D5" s="192"/>
      <c r="E5" s="192"/>
      <c r="F5" s="192"/>
      <c r="G5" s="192"/>
      <c r="H5" s="192"/>
      <c r="I5" s="192"/>
      <c r="J5" s="192"/>
    </row>
    <row r="6" spans="1:10" ht="12.75" customHeight="1">
      <c r="A6" s="10"/>
      <c r="C6" s="3"/>
      <c r="D6" s="3"/>
      <c r="E6" s="3"/>
      <c r="F6" s="3"/>
      <c r="G6" s="3"/>
      <c r="H6" s="3"/>
      <c r="I6" s="3"/>
      <c r="J6" s="3"/>
    </row>
    <row r="8" ht="15" customHeight="1">
      <c r="A8" s="11" t="s">
        <v>305</v>
      </c>
    </row>
    <row r="9" ht="15" customHeight="1">
      <c r="A9" s="11" t="s">
        <v>306</v>
      </c>
    </row>
    <row r="11" spans="4:10" ht="12.75" customHeight="1">
      <c r="D11" s="8"/>
      <c r="E11" s="7"/>
      <c r="F11" s="8"/>
      <c r="G11" s="7"/>
      <c r="H11" s="8"/>
      <c r="I11" s="7"/>
      <c r="J11" s="8"/>
    </row>
    <row r="12" spans="4:10" ht="12.75" customHeight="1">
      <c r="D12" s="190" t="s">
        <v>307</v>
      </c>
      <c r="E12" s="190"/>
      <c r="F12" s="190"/>
      <c r="H12" s="190" t="s">
        <v>308</v>
      </c>
      <c r="I12" s="190"/>
      <c r="J12" s="190"/>
    </row>
    <row r="13" spans="4:10" ht="12.75" customHeight="1">
      <c r="D13" s="12"/>
      <c r="F13" s="13" t="s">
        <v>310</v>
      </c>
      <c r="H13" s="12"/>
      <c r="J13" s="13" t="s">
        <v>310</v>
      </c>
    </row>
    <row r="14" spans="4:10" ht="12.75" customHeight="1">
      <c r="D14" s="12" t="s">
        <v>311</v>
      </c>
      <c r="F14" s="13" t="s">
        <v>312</v>
      </c>
      <c r="H14" s="12" t="s">
        <v>311</v>
      </c>
      <c r="J14" s="13" t="s">
        <v>312</v>
      </c>
    </row>
    <row r="15" spans="4:10" ht="12.75" customHeight="1">
      <c r="D15" s="12" t="s">
        <v>313</v>
      </c>
      <c r="F15" s="13" t="s">
        <v>313</v>
      </c>
      <c r="H15" s="12" t="s">
        <v>314</v>
      </c>
      <c r="J15" s="13" t="s">
        <v>315</v>
      </c>
    </row>
    <row r="16" spans="4:10" ht="12.75" customHeight="1">
      <c r="D16" s="14" t="s">
        <v>316</v>
      </c>
      <c r="E16" s="15"/>
      <c r="F16" s="16" t="s">
        <v>317</v>
      </c>
      <c r="G16" s="15"/>
      <c r="H16" s="14" t="s">
        <v>316</v>
      </c>
      <c r="I16" s="15"/>
      <c r="J16" s="16" t="s">
        <v>317</v>
      </c>
    </row>
    <row r="17" spans="4:10" ht="12.75" customHeight="1">
      <c r="D17" s="12" t="s">
        <v>318</v>
      </c>
      <c r="F17" s="13" t="s">
        <v>318</v>
      </c>
      <c r="H17" s="12" t="s">
        <v>318</v>
      </c>
      <c r="J17" s="13" t="s">
        <v>318</v>
      </c>
    </row>
    <row r="18" spans="6:10" ht="12.75" customHeight="1">
      <c r="F18" s="17"/>
      <c r="J18" s="17"/>
    </row>
    <row r="19" spans="1:10" ht="12.75" customHeight="1">
      <c r="A19" s="4" t="s">
        <v>319</v>
      </c>
      <c r="D19" s="18">
        <v>8951.830167736793</v>
      </c>
      <c r="E19" s="19"/>
      <c r="F19" s="20">
        <v>4848</v>
      </c>
      <c r="G19" s="21"/>
      <c r="H19" s="19">
        <v>8951.830167736793</v>
      </c>
      <c r="I19" s="22"/>
      <c r="J19" s="21">
        <v>4848</v>
      </c>
    </row>
    <row r="20" spans="4:10" ht="12.75" customHeight="1">
      <c r="D20" s="19"/>
      <c r="E20" s="19"/>
      <c r="F20" s="21"/>
      <c r="G20" s="21"/>
      <c r="H20" s="19"/>
      <c r="I20" s="17"/>
      <c r="J20" s="21"/>
    </row>
    <row r="21" spans="1:10" ht="12.75" customHeight="1">
      <c r="A21" s="4" t="s">
        <v>320</v>
      </c>
      <c r="D21" s="18">
        <f>-1926.11797167656+1475.036</f>
        <v>-451.08197167656</v>
      </c>
      <c r="E21" s="19"/>
      <c r="F21" s="20">
        <v>-2499</v>
      </c>
      <c r="G21" s="21"/>
      <c r="H21" s="19">
        <f>+D21</f>
        <v>-451.08197167656</v>
      </c>
      <c r="I21" s="17"/>
      <c r="J21" s="21">
        <v>-2499</v>
      </c>
    </row>
    <row r="22" spans="4:10" ht="12.75" customHeight="1">
      <c r="D22" s="19"/>
      <c r="E22" s="19"/>
      <c r="F22" s="21"/>
      <c r="G22" s="21"/>
      <c r="H22" s="19"/>
      <c r="I22" s="17"/>
      <c r="J22" s="21"/>
    </row>
    <row r="23" spans="1:10" ht="12.75" customHeight="1">
      <c r="A23" s="5" t="s">
        <v>321</v>
      </c>
      <c r="C23" s="24"/>
      <c r="D23" s="18">
        <v>914.1918587232376</v>
      </c>
      <c r="E23" s="25"/>
      <c r="F23" s="20">
        <v>2814</v>
      </c>
      <c r="G23" s="25"/>
      <c r="H23" s="19">
        <v>914.1918587232376</v>
      </c>
      <c r="I23" s="24"/>
      <c r="J23" s="21">
        <v>2814</v>
      </c>
    </row>
    <row r="24" spans="2:10" ht="12.75" customHeight="1">
      <c r="B24" s="5" t="s">
        <v>181</v>
      </c>
      <c r="D24" s="19"/>
      <c r="E24" s="19"/>
      <c r="F24" s="21"/>
      <c r="G24" s="21"/>
      <c r="H24" s="19"/>
      <c r="I24" s="17"/>
      <c r="J24" s="21"/>
    </row>
    <row r="25" spans="4:10" ht="12.75" customHeight="1">
      <c r="D25" s="19"/>
      <c r="E25" s="19"/>
      <c r="F25" s="21"/>
      <c r="G25" s="21"/>
      <c r="H25" s="19"/>
      <c r="I25" s="17"/>
      <c r="J25" s="21"/>
    </row>
    <row r="26" spans="1:10" ht="12.75" customHeight="1">
      <c r="A26" s="4" t="s">
        <v>322</v>
      </c>
      <c r="D26" s="18">
        <v>-8847.999561275341</v>
      </c>
      <c r="E26" s="19"/>
      <c r="F26" s="20">
        <v>-5158</v>
      </c>
      <c r="G26" s="21"/>
      <c r="H26" s="19">
        <v>-8847.999561275341</v>
      </c>
      <c r="I26" s="17"/>
      <c r="J26" s="21">
        <v>-5158</v>
      </c>
    </row>
    <row r="27" spans="4:10" ht="12.75" customHeight="1">
      <c r="D27" s="19"/>
      <c r="E27" s="19"/>
      <c r="F27" s="21"/>
      <c r="G27" s="21"/>
      <c r="H27" s="19"/>
      <c r="I27" s="17"/>
      <c r="J27" s="21"/>
    </row>
    <row r="28" spans="1:10" ht="12.75" customHeight="1">
      <c r="A28" s="4" t="s">
        <v>323</v>
      </c>
      <c r="D28" s="19">
        <v>8</v>
      </c>
      <c r="E28" s="19"/>
      <c r="F28" s="21">
        <v>15</v>
      </c>
      <c r="G28" s="21"/>
      <c r="H28" s="19">
        <v>8</v>
      </c>
      <c r="I28" s="17"/>
      <c r="J28" s="21">
        <v>15</v>
      </c>
    </row>
    <row r="29" spans="4:10" ht="12.75" customHeight="1">
      <c r="D29" s="19"/>
      <c r="E29" s="19"/>
      <c r="F29" s="21"/>
      <c r="G29" s="21"/>
      <c r="H29" s="19"/>
      <c r="I29" s="17"/>
      <c r="J29" s="21"/>
    </row>
    <row r="30" spans="1:10" ht="12.75" customHeight="1">
      <c r="A30" s="4" t="s">
        <v>324</v>
      </c>
      <c r="D30" s="18">
        <v>706.2429928769601</v>
      </c>
      <c r="E30" s="19"/>
      <c r="F30" s="20">
        <v>26</v>
      </c>
      <c r="G30" s="21"/>
      <c r="H30" s="19">
        <v>706.2429928769601</v>
      </c>
      <c r="I30" s="22"/>
      <c r="J30" s="21">
        <v>26</v>
      </c>
    </row>
    <row r="31" spans="4:10" ht="12.75" customHeight="1">
      <c r="D31" s="19"/>
      <c r="E31" s="19"/>
      <c r="F31" s="21"/>
      <c r="G31" s="21"/>
      <c r="H31" s="19"/>
      <c r="I31" s="17"/>
      <c r="J31" s="21"/>
    </row>
    <row r="32" spans="1:10" ht="12.75" customHeight="1">
      <c r="A32" s="4" t="s">
        <v>325</v>
      </c>
      <c r="D32" s="18">
        <v>-1941.9702698704898</v>
      </c>
      <c r="E32" s="19"/>
      <c r="F32" s="20">
        <v>-1772</v>
      </c>
      <c r="G32" s="21"/>
      <c r="H32" s="19">
        <v>-1941.9702698704898</v>
      </c>
      <c r="I32" s="17"/>
      <c r="J32" s="21">
        <v>-1772</v>
      </c>
    </row>
    <row r="33" spans="4:10" ht="12.75" customHeight="1">
      <c r="D33" s="19"/>
      <c r="E33" s="19"/>
      <c r="F33" s="21"/>
      <c r="G33" s="21"/>
      <c r="H33" s="19"/>
      <c r="I33" s="17"/>
      <c r="J33" s="21"/>
    </row>
    <row r="34" spans="1:10" ht="12.75" customHeight="1">
      <c r="A34" s="4" t="s">
        <v>326</v>
      </c>
      <c r="D34" s="26">
        <v>0</v>
      </c>
      <c r="E34" s="19"/>
      <c r="F34" s="27">
        <v>-4</v>
      </c>
      <c r="G34" s="21"/>
      <c r="H34" s="28">
        <v>0</v>
      </c>
      <c r="I34" s="17"/>
      <c r="J34" s="29">
        <v>-4</v>
      </c>
    </row>
    <row r="35" spans="4:10" ht="12.75" customHeight="1">
      <c r="D35" s="19"/>
      <c r="E35" s="30"/>
      <c r="F35" s="21"/>
      <c r="G35" s="31"/>
      <c r="H35" s="19"/>
      <c r="I35" s="17"/>
      <c r="J35" s="21"/>
    </row>
    <row r="36" spans="1:10" ht="12.75" customHeight="1">
      <c r="A36" s="4" t="s">
        <v>327</v>
      </c>
      <c r="D36" s="30">
        <f>SUM(D19:D34)</f>
        <v>-660.7867834854003</v>
      </c>
      <c r="E36" s="30"/>
      <c r="F36" s="31">
        <f>SUM(F19:F34)</f>
        <v>-1730</v>
      </c>
      <c r="G36" s="31"/>
      <c r="H36" s="30">
        <f>SUM(H19:H34)</f>
        <v>-660.7867834854003</v>
      </c>
      <c r="I36" s="31"/>
      <c r="J36" s="31">
        <f>SUM(J19:J34)</f>
        <v>-1730</v>
      </c>
    </row>
    <row r="37" spans="4:10" ht="12.75" customHeight="1">
      <c r="D37" s="30"/>
      <c r="E37" s="30"/>
      <c r="F37" s="31"/>
      <c r="G37" s="31"/>
      <c r="H37" s="30"/>
      <c r="I37" s="17"/>
      <c r="J37" s="31"/>
    </row>
    <row r="38" spans="1:10" ht="12.75" customHeight="1">
      <c r="A38" s="4" t="s">
        <v>328</v>
      </c>
      <c r="D38" s="26">
        <v>64.03103</v>
      </c>
      <c r="E38" s="30"/>
      <c r="F38" s="27">
        <v>-6</v>
      </c>
      <c r="G38" s="31"/>
      <c r="H38" s="28">
        <v>64.03103</v>
      </c>
      <c r="I38" s="17"/>
      <c r="J38" s="29">
        <v>-6</v>
      </c>
    </row>
    <row r="39" spans="4:10" ht="12.75" customHeight="1">
      <c r="D39" s="19"/>
      <c r="E39" s="30"/>
      <c r="F39" s="21"/>
      <c r="G39" s="31"/>
      <c r="H39" s="19"/>
      <c r="I39" s="17"/>
      <c r="J39" s="21"/>
    </row>
    <row r="40" spans="1:10" ht="12.75" customHeight="1" thickBot="1">
      <c r="A40" s="5" t="s">
        <v>329</v>
      </c>
      <c r="D40" s="32">
        <f>SUM(D35:D38)</f>
        <v>-596.7557534854003</v>
      </c>
      <c r="E40" s="30"/>
      <c r="F40" s="33">
        <f>SUM(F35:F38)</f>
        <v>-1736</v>
      </c>
      <c r="G40" s="31"/>
      <c r="H40" s="32">
        <f>SUM(H35:H38)</f>
        <v>-596.7557534854003</v>
      </c>
      <c r="I40" s="31"/>
      <c r="J40" s="33">
        <f>SUM(J35:J38)</f>
        <v>-1736</v>
      </c>
    </row>
    <row r="41" spans="4:10" ht="12.75" customHeight="1">
      <c r="D41" s="30"/>
      <c r="E41" s="30"/>
      <c r="F41" s="31"/>
      <c r="G41" s="31"/>
      <c r="H41" s="30"/>
      <c r="I41" s="17"/>
      <c r="J41" s="31"/>
    </row>
    <row r="42" spans="4:10" ht="12.75" customHeight="1">
      <c r="D42" s="30"/>
      <c r="E42" s="30"/>
      <c r="F42" s="31"/>
      <c r="G42" s="31"/>
      <c r="H42" s="30"/>
      <c r="I42" s="17"/>
      <c r="J42" s="31"/>
    </row>
    <row r="43" spans="1:10" ht="12.75" customHeight="1">
      <c r="A43" s="4" t="s">
        <v>330</v>
      </c>
      <c r="D43" s="30"/>
      <c r="E43" s="30"/>
      <c r="F43" s="31"/>
      <c r="G43" s="31"/>
      <c r="H43" s="30"/>
      <c r="I43" s="17"/>
      <c r="J43" s="31"/>
    </row>
    <row r="44" spans="1:10" ht="12.75" customHeight="1">
      <c r="A44" s="4" t="s">
        <v>331</v>
      </c>
      <c r="D44" s="18">
        <v>-589</v>
      </c>
      <c r="E44" s="19"/>
      <c r="F44" s="20">
        <v>-1765</v>
      </c>
      <c r="G44" s="21"/>
      <c r="H44" s="19">
        <f>+D44</f>
        <v>-589</v>
      </c>
      <c r="I44" s="22"/>
      <c r="J44" s="21">
        <v>-1765</v>
      </c>
    </row>
    <row r="45" spans="1:10" ht="12.75" customHeight="1">
      <c r="A45" s="5" t="s">
        <v>332</v>
      </c>
      <c r="D45" s="26">
        <v>-8.0227401</v>
      </c>
      <c r="E45" s="19"/>
      <c r="F45" s="27">
        <v>29</v>
      </c>
      <c r="G45" s="21"/>
      <c r="H45" s="28">
        <v>-8.0227401</v>
      </c>
      <c r="I45" s="22"/>
      <c r="J45" s="29">
        <v>29</v>
      </c>
    </row>
    <row r="46" spans="4:10" ht="12.75" customHeight="1">
      <c r="D46" s="19"/>
      <c r="E46" s="19"/>
      <c r="F46" s="21"/>
      <c r="G46" s="21"/>
      <c r="H46" s="19"/>
      <c r="I46" s="22"/>
      <c r="J46" s="21"/>
    </row>
    <row r="47" spans="4:10" ht="12.75" customHeight="1" thickBot="1">
      <c r="D47" s="32">
        <f>SUM(D44:D45)</f>
        <v>-597.0227401</v>
      </c>
      <c r="E47" s="19"/>
      <c r="F47" s="33">
        <f>SUM(F44:F45)</f>
        <v>-1736</v>
      </c>
      <c r="G47" s="21"/>
      <c r="H47" s="32">
        <f>SUM(H44:H45)</f>
        <v>-597.0227401</v>
      </c>
      <c r="I47" s="21"/>
      <c r="J47" s="33">
        <f>SUM(J44:J45)</f>
        <v>-1736</v>
      </c>
    </row>
    <row r="48" spans="2:10" ht="12.75" customHeight="1">
      <c r="B48" s="6"/>
      <c r="D48" s="34"/>
      <c r="E48" s="19"/>
      <c r="F48" s="34"/>
      <c r="G48" s="21"/>
      <c r="H48" s="34"/>
      <c r="I48" s="17"/>
      <c r="J48" s="34"/>
    </row>
    <row r="49" spans="2:10" ht="12.75" customHeight="1">
      <c r="B49" s="6"/>
      <c r="D49" s="19"/>
      <c r="E49" s="19"/>
      <c r="F49" s="21"/>
      <c r="G49" s="21"/>
      <c r="H49" s="19"/>
      <c r="I49" s="17"/>
      <c r="J49" s="34"/>
    </row>
    <row r="50" spans="1:10" ht="12.75" customHeight="1">
      <c r="A50" s="4" t="s">
        <v>334</v>
      </c>
      <c r="B50" s="6"/>
      <c r="D50" s="30"/>
      <c r="E50" s="30"/>
      <c r="F50" s="31"/>
      <c r="G50" s="31"/>
      <c r="H50" s="30"/>
      <c r="I50" s="17"/>
      <c r="J50" s="13"/>
    </row>
    <row r="51" spans="2:10" ht="12.75" customHeight="1">
      <c r="B51" s="6"/>
      <c r="D51" s="19"/>
      <c r="E51" s="19"/>
      <c r="F51" s="21"/>
      <c r="G51" s="21"/>
      <c r="H51" s="19"/>
      <c r="I51" s="17"/>
      <c r="J51" s="35"/>
    </row>
    <row r="52" spans="1:10" ht="12.75" customHeight="1" thickBot="1">
      <c r="A52" s="36" t="s">
        <v>335</v>
      </c>
      <c r="B52" s="5" t="s">
        <v>336</v>
      </c>
      <c r="D52" s="37">
        <v>-0.58</v>
      </c>
      <c r="E52" s="38"/>
      <c r="F52" s="39">
        <v>-1.72</v>
      </c>
      <c r="G52" s="40"/>
      <c r="H52" s="37">
        <f>+D52</f>
        <v>-0.58</v>
      </c>
      <c r="I52" s="41"/>
      <c r="J52" s="42">
        <v>-1.72</v>
      </c>
    </row>
    <row r="53" spans="2:10" ht="12.75" customHeight="1">
      <c r="B53" s="7"/>
      <c r="D53" s="43"/>
      <c r="E53" s="19"/>
      <c r="F53" s="21"/>
      <c r="G53" s="21"/>
      <c r="H53" s="19"/>
      <c r="I53" s="41"/>
      <c r="J53" s="21"/>
    </row>
    <row r="54" spans="1:10" ht="12.75" customHeight="1" thickBot="1">
      <c r="A54" s="36" t="s">
        <v>335</v>
      </c>
      <c r="B54" s="5" t="s">
        <v>337</v>
      </c>
      <c r="D54" s="44">
        <v>0</v>
      </c>
      <c r="E54" s="19"/>
      <c r="F54" s="42">
        <v>0</v>
      </c>
      <c r="G54" s="21"/>
      <c r="H54" s="45">
        <v>0</v>
      </c>
      <c r="I54" s="41"/>
      <c r="J54" s="46">
        <v>0</v>
      </c>
    </row>
    <row r="55" spans="4:6" ht="12.75" customHeight="1">
      <c r="D55" s="30"/>
      <c r="E55" s="30"/>
      <c r="F55" s="30"/>
    </row>
    <row r="56" spans="4:6" ht="12.75" customHeight="1">
      <c r="D56" s="30"/>
      <c r="E56" s="30"/>
      <c r="F56" s="30"/>
    </row>
    <row r="57" spans="4:6" ht="12.75" customHeight="1">
      <c r="D57" s="30"/>
      <c r="E57" s="30"/>
      <c r="F57" s="30"/>
    </row>
    <row r="58" spans="1:6" ht="12.75" customHeight="1">
      <c r="A58" s="4" t="s">
        <v>338</v>
      </c>
      <c r="D58" s="30"/>
      <c r="E58" s="30"/>
      <c r="F58" s="30"/>
    </row>
    <row r="59" spans="1:6" ht="12.75" customHeight="1">
      <c r="A59" s="4" t="s">
        <v>339</v>
      </c>
      <c r="D59" s="30"/>
      <c r="E59" s="30"/>
      <c r="F59" s="30"/>
    </row>
    <row r="60" spans="4:6" ht="12.75" customHeight="1">
      <c r="D60" s="30"/>
      <c r="E60" s="30"/>
      <c r="F60" s="30"/>
    </row>
    <row r="61" spans="4:6" ht="12.75" customHeight="1">
      <c r="D61" s="30"/>
      <c r="E61" s="30"/>
      <c r="F61" s="30"/>
    </row>
    <row r="62" spans="4:6" ht="12.75" customHeight="1">
      <c r="D62" s="30"/>
      <c r="E62" s="30"/>
      <c r="F62" s="30"/>
    </row>
    <row r="63" spans="4:6" ht="12.75" customHeight="1">
      <c r="D63" s="30"/>
      <c r="E63" s="30"/>
      <c r="F63" s="30"/>
    </row>
    <row r="64" spans="4:6" ht="12.75" customHeight="1">
      <c r="D64" s="30"/>
      <c r="E64" s="30"/>
      <c r="F64" s="30"/>
    </row>
    <row r="65" spans="4:6" ht="12.75" customHeight="1">
      <c r="D65" s="30"/>
      <c r="E65" s="30"/>
      <c r="F65" s="30"/>
    </row>
    <row r="66" spans="4:6" ht="12.75" customHeight="1">
      <c r="D66" s="30"/>
      <c r="E66" s="30"/>
      <c r="F66" s="30"/>
    </row>
    <row r="67" spans="4:6" ht="12.75" customHeight="1">
      <c r="D67" s="30"/>
      <c r="E67" s="30"/>
      <c r="F67" s="30"/>
    </row>
    <row r="68" spans="4:6" ht="12.75" customHeight="1">
      <c r="D68" s="30"/>
      <c r="E68" s="30"/>
      <c r="F68" s="30"/>
    </row>
    <row r="69" spans="4:6" ht="12.75" customHeight="1">
      <c r="D69" s="30"/>
      <c r="E69" s="30"/>
      <c r="F69" s="30"/>
    </row>
    <row r="70" spans="4:6" ht="12.75" customHeight="1">
      <c r="D70" s="30"/>
      <c r="E70" s="30"/>
      <c r="F70" s="30"/>
    </row>
    <row r="71" spans="4:6" ht="12.75" customHeight="1">
      <c r="D71" s="30"/>
      <c r="E71" s="30"/>
      <c r="F71" s="30"/>
    </row>
    <row r="72" spans="4:6" ht="12.75" customHeight="1">
      <c r="D72" s="30"/>
      <c r="E72" s="30"/>
      <c r="F72" s="30"/>
    </row>
    <row r="73" spans="4:6" ht="12.75" customHeight="1">
      <c r="D73" s="30"/>
      <c r="E73" s="30"/>
      <c r="F73" s="30"/>
    </row>
    <row r="74" spans="4:6" ht="12.75" customHeight="1">
      <c r="D74" s="30"/>
      <c r="E74" s="30"/>
      <c r="F74" s="30"/>
    </row>
    <row r="75" spans="4:6" ht="12.75" customHeight="1">
      <c r="D75" s="30"/>
      <c r="E75" s="30"/>
      <c r="F75" s="30"/>
    </row>
    <row r="76" spans="4:6" ht="12.75" customHeight="1">
      <c r="D76" s="30"/>
      <c r="E76" s="30"/>
      <c r="F76" s="30"/>
    </row>
    <row r="77" spans="4:6" ht="12.75" customHeight="1">
      <c r="D77" s="30"/>
      <c r="E77" s="30"/>
      <c r="F77" s="30"/>
    </row>
    <row r="78" spans="4:6" ht="12.75" customHeight="1">
      <c r="D78" s="30"/>
      <c r="E78" s="30"/>
      <c r="F78" s="30"/>
    </row>
    <row r="79" spans="4:6" ht="12.75" customHeight="1">
      <c r="D79" s="30"/>
      <c r="E79" s="30"/>
      <c r="F79" s="30"/>
    </row>
    <row r="80" spans="4:6" ht="12.75" customHeight="1">
      <c r="D80" s="30"/>
      <c r="E80" s="30"/>
      <c r="F80" s="30"/>
    </row>
    <row r="81" spans="4:6" ht="12.75" customHeight="1">
      <c r="D81" s="30"/>
      <c r="E81" s="30"/>
      <c r="F81" s="30"/>
    </row>
    <row r="82" spans="4:6" ht="12.75" customHeight="1">
      <c r="D82" s="30"/>
      <c r="E82" s="30"/>
      <c r="F82" s="30"/>
    </row>
    <row r="83" spans="4:6" ht="12.75" customHeight="1">
      <c r="D83" s="30"/>
      <c r="E83" s="30"/>
      <c r="F83" s="30"/>
    </row>
    <row r="84" spans="4:6" ht="12.75" customHeight="1">
      <c r="D84" s="30"/>
      <c r="E84" s="30"/>
      <c r="F84" s="30"/>
    </row>
    <row r="85" spans="4:6" ht="12.75" customHeight="1">
      <c r="D85" s="30"/>
      <c r="E85" s="30"/>
      <c r="F85" s="30"/>
    </row>
    <row r="86" spans="4:6" ht="12.75" customHeight="1">
      <c r="D86" s="30"/>
      <c r="E86" s="30"/>
      <c r="F86" s="30"/>
    </row>
    <row r="87" spans="4:6" ht="12.75" customHeight="1">
      <c r="D87" s="30"/>
      <c r="E87" s="30"/>
      <c r="F87" s="30"/>
    </row>
    <row r="88" spans="4:6" ht="12.75" customHeight="1">
      <c r="D88" s="30"/>
      <c r="E88" s="30"/>
      <c r="F88" s="30"/>
    </row>
    <row r="89" spans="4:6" ht="12.75" customHeight="1">
      <c r="D89" s="30"/>
      <c r="E89" s="30"/>
      <c r="F89" s="30"/>
    </row>
    <row r="90" spans="4:6" ht="12.75" customHeight="1">
      <c r="D90" s="30"/>
      <c r="E90" s="30"/>
      <c r="F90" s="30"/>
    </row>
    <row r="91" spans="4:6" ht="12.75" customHeight="1">
      <c r="D91" s="30"/>
      <c r="E91" s="30"/>
      <c r="F91" s="30"/>
    </row>
    <row r="92" spans="4:6" ht="12.75" customHeight="1">
      <c r="D92" s="30"/>
      <c r="E92" s="30"/>
      <c r="F92" s="30"/>
    </row>
    <row r="93" spans="4:6" ht="12.75" customHeight="1">
      <c r="D93" s="30"/>
      <c r="E93" s="30"/>
      <c r="F93" s="30"/>
    </row>
    <row r="94" spans="4:6" ht="12.75" customHeight="1">
      <c r="D94" s="30"/>
      <c r="E94" s="30"/>
      <c r="F94" s="30"/>
    </row>
    <row r="95" spans="4:6" ht="12.75" customHeight="1">
      <c r="D95" s="30"/>
      <c r="E95" s="30"/>
      <c r="F95" s="30"/>
    </row>
    <row r="96" spans="4:6" ht="12.75" customHeight="1">
      <c r="D96" s="30"/>
      <c r="E96" s="30"/>
      <c r="F96" s="30"/>
    </row>
    <row r="97" spans="4:6" ht="12.75" customHeight="1">
      <c r="D97" s="30"/>
      <c r="E97" s="30"/>
      <c r="F97" s="30"/>
    </row>
    <row r="98" spans="4:6" ht="12.75" customHeight="1">
      <c r="D98" s="30"/>
      <c r="E98" s="30"/>
      <c r="F98" s="30"/>
    </row>
    <row r="99" spans="4:6" ht="12.75" customHeight="1">
      <c r="D99" s="30"/>
      <c r="E99" s="30"/>
      <c r="F99" s="30"/>
    </row>
    <row r="100" spans="4:6" ht="12.75" customHeight="1">
      <c r="D100" s="30"/>
      <c r="E100" s="30"/>
      <c r="F100" s="30"/>
    </row>
    <row r="101" spans="4:6" ht="12.75" customHeight="1">
      <c r="D101" s="30"/>
      <c r="E101" s="30"/>
      <c r="F101" s="30"/>
    </row>
    <row r="102" spans="4:6" ht="12.75" customHeight="1">
      <c r="D102" s="30"/>
      <c r="E102" s="30"/>
      <c r="F102" s="30"/>
    </row>
    <row r="103" spans="4:6" ht="12.75" customHeight="1">
      <c r="D103" s="30"/>
      <c r="E103" s="30"/>
      <c r="F103" s="30"/>
    </row>
    <row r="104" spans="4:6" ht="12.75" customHeight="1">
      <c r="D104" s="30"/>
      <c r="E104" s="30"/>
      <c r="F104" s="30"/>
    </row>
    <row r="105" spans="4:6" ht="12.75" customHeight="1">
      <c r="D105" s="30"/>
      <c r="E105" s="30"/>
      <c r="F105" s="30"/>
    </row>
    <row r="106" spans="4:6" ht="12.75" customHeight="1">
      <c r="D106" s="30"/>
      <c r="E106" s="30"/>
      <c r="F106" s="30"/>
    </row>
    <row r="107" spans="4:6" ht="12.75" customHeight="1">
      <c r="D107" s="30"/>
      <c r="E107" s="30"/>
      <c r="F107" s="30"/>
    </row>
    <row r="108" spans="4:6" ht="12.75" customHeight="1">
      <c r="D108" s="30"/>
      <c r="E108" s="30"/>
      <c r="F108" s="30"/>
    </row>
    <row r="109" spans="4:6" ht="12.75" customHeight="1">
      <c r="D109" s="30"/>
      <c r="E109" s="30"/>
      <c r="F109" s="30"/>
    </row>
    <row r="110" spans="4:6" ht="12.75" customHeight="1">
      <c r="D110" s="30"/>
      <c r="E110" s="30"/>
      <c r="F110" s="30"/>
    </row>
    <row r="111" spans="4:6" ht="12.75" customHeight="1">
      <c r="D111" s="30"/>
      <c r="E111" s="30"/>
      <c r="F111" s="30"/>
    </row>
    <row r="112" spans="4:6" ht="12.75" customHeight="1">
      <c r="D112" s="30"/>
      <c r="E112" s="30"/>
      <c r="F112" s="30"/>
    </row>
    <row r="113" spans="4:6" ht="12.75" customHeight="1">
      <c r="D113" s="30"/>
      <c r="E113" s="30"/>
      <c r="F113" s="30"/>
    </row>
    <row r="114" spans="4:6" ht="12.75" customHeight="1">
      <c r="D114" s="30"/>
      <c r="E114" s="30"/>
      <c r="F114" s="30"/>
    </row>
    <row r="115" spans="4:6" ht="12.75" customHeight="1">
      <c r="D115" s="30"/>
      <c r="E115" s="30"/>
      <c r="F115" s="30"/>
    </row>
    <row r="116" spans="4:6" ht="12.75" customHeight="1">
      <c r="D116" s="30"/>
      <c r="E116" s="30"/>
      <c r="F116" s="30"/>
    </row>
    <row r="117" spans="4:6" ht="12.75" customHeight="1">
      <c r="D117" s="30"/>
      <c r="E117" s="30"/>
      <c r="F117" s="30"/>
    </row>
    <row r="118" spans="4:6" ht="12.75" customHeight="1">
      <c r="D118" s="30"/>
      <c r="E118" s="30"/>
      <c r="F118" s="30"/>
    </row>
    <row r="119" spans="4:6" ht="12.75" customHeight="1">
      <c r="D119" s="30"/>
      <c r="E119" s="30"/>
      <c r="F119" s="30"/>
    </row>
    <row r="120" spans="4:6" ht="12.75" customHeight="1">
      <c r="D120" s="30"/>
      <c r="E120" s="30"/>
      <c r="F120" s="30"/>
    </row>
    <row r="121" spans="4:6" ht="12.75" customHeight="1">
      <c r="D121" s="30"/>
      <c r="E121" s="30"/>
      <c r="F121" s="30"/>
    </row>
    <row r="122" spans="4:6" ht="12.75" customHeight="1">
      <c r="D122" s="30"/>
      <c r="E122" s="30"/>
      <c r="F122" s="30"/>
    </row>
    <row r="123" spans="4:6" ht="12.75" customHeight="1">
      <c r="D123" s="30"/>
      <c r="E123" s="30"/>
      <c r="F123" s="30"/>
    </row>
    <row r="124" spans="4:6" ht="12.75" customHeight="1">
      <c r="D124" s="30"/>
      <c r="E124" s="30"/>
      <c r="F124" s="30"/>
    </row>
    <row r="125" spans="4:6" ht="12.75" customHeight="1">
      <c r="D125" s="30"/>
      <c r="E125" s="30"/>
      <c r="F125" s="30"/>
    </row>
    <row r="126" spans="4:6" ht="12.75" customHeight="1">
      <c r="D126" s="30"/>
      <c r="E126" s="30"/>
      <c r="F126" s="30"/>
    </row>
    <row r="127" spans="4:6" ht="12.75" customHeight="1">
      <c r="D127" s="30"/>
      <c r="E127" s="30"/>
      <c r="F127" s="30"/>
    </row>
    <row r="128" spans="4:6" ht="12.75" customHeight="1">
      <c r="D128" s="30"/>
      <c r="E128" s="30"/>
      <c r="F128" s="30"/>
    </row>
    <row r="129" spans="4:6" ht="12.75" customHeight="1">
      <c r="D129" s="30"/>
      <c r="E129" s="30"/>
      <c r="F129" s="30"/>
    </row>
    <row r="130" spans="4:6" ht="12.75" customHeight="1">
      <c r="D130" s="30"/>
      <c r="E130" s="30"/>
      <c r="F130" s="30"/>
    </row>
    <row r="131" spans="4:6" ht="12.75" customHeight="1">
      <c r="D131" s="30"/>
      <c r="E131" s="30"/>
      <c r="F131" s="30"/>
    </row>
    <row r="132" spans="4:6" ht="12.75" customHeight="1">
      <c r="D132" s="30"/>
      <c r="E132" s="30"/>
      <c r="F132" s="30"/>
    </row>
    <row r="133" spans="4:6" ht="12.75" customHeight="1">
      <c r="D133" s="30"/>
      <c r="E133" s="30"/>
      <c r="F133" s="30"/>
    </row>
    <row r="134" spans="4:6" ht="12.75" customHeight="1">
      <c r="D134" s="30"/>
      <c r="E134" s="30"/>
      <c r="F134" s="30"/>
    </row>
    <row r="135" spans="4:6" ht="12.75" customHeight="1">
      <c r="D135" s="30"/>
      <c r="E135" s="30"/>
      <c r="F135" s="30"/>
    </row>
    <row r="136" spans="4:6" ht="12.75" customHeight="1">
      <c r="D136" s="30"/>
      <c r="E136" s="30"/>
      <c r="F136" s="30"/>
    </row>
    <row r="137" spans="4:6" ht="12.75" customHeight="1">
      <c r="D137" s="30"/>
      <c r="E137" s="30"/>
      <c r="F137" s="30"/>
    </row>
    <row r="138" spans="4:6" ht="12.75" customHeight="1">
      <c r="D138" s="30"/>
      <c r="E138" s="30"/>
      <c r="F138" s="30"/>
    </row>
    <row r="139" spans="4:6" ht="12.75" customHeight="1">
      <c r="D139" s="30"/>
      <c r="E139" s="30"/>
      <c r="F139" s="30"/>
    </row>
    <row r="140" spans="4:6" ht="12.75" customHeight="1">
      <c r="D140" s="30"/>
      <c r="E140" s="30"/>
      <c r="F140" s="30"/>
    </row>
    <row r="141" spans="4:6" ht="12.75" customHeight="1">
      <c r="D141" s="30"/>
      <c r="E141" s="30"/>
      <c r="F141" s="30"/>
    </row>
    <row r="142" spans="4:6" ht="12.75" customHeight="1">
      <c r="D142" s="30"/>
      <c r="E142" s="30"/>
      <c r="F142" s="30"/>
    </row>
    <row r="143" spans="4:6" ht="12.75" customHeight="1">
      <c r="D143" s="30"/>
      <c r="E143" s="30"/>
      <c r="F143" s="30"/>
    </row>
    <row r="144" spans="4:6" ht="12.75" customHeight="1">
      <c r="D144" s="30"/>
      <c r="E144" s="30"/>
      <c r="F144" s="30"/>
    </row>
    <row r="145" spans="4:6" ht="12.75" customHeight="1">
      <c r="D145" s="30"/>
      <c r="E145" s="30"/>
      <c r="F145" s="30"/>
    </row>
    <row r="146" spans="4:6" ht="12.75" customHeight="1">
      <c r="D146" s="30"/>
      <c r="E146" s="30"/>
      <c r="F146" s="30"/>
    </row>
    <row r="147" spans="4:6" ht="12.75" customHeight="1">
      <c r="D147" s="30"/>
      <c r="E147" s="30"/>
      <c r="F147" s="30"/>
    </row>
    <row r="148" spans="4:6" ht="12.75" customHeight="1">
      <c r="D148" s="30"/>
      <c r="E148" s="30"/>
      <c r="F148" s="30"/>
    </row>
    <row r="149" spans="4:6" ht="12.75" customHeight="1">
      <c r="D149" s="30"/>
      <c r="E149" s="30"/>
      <c r="F149" s="30"/>
    </row>
    <row r="150" spans="4:6" ht="12.75" customHeight="1">
      <c r="D150" s="30"/>
      <c r="E150" s="30"/>
      <c r="F150" s="30"/>
    </row>
    <row r="151" spans="4:6" ht="12.75" customHeight="1">
      <c r="D151" s="30"/>
      <c r="E151" s="30"/>
      <c r="F151" s="30"/>
    </row>
    <row r="152" spans="4:6" ht="12.75" customHeight="1">
      <c r="D152" s="30"/>
      <c r="E152" s="30"/>
      <c r="F152" s="30"/>
    </row>
    <row r="153" spans="4:6" ht="12.75" customHeight="1">
      <c r="D153" s="30"/>
      <c r="E153" s="30"/>
      <c r="F153" s="30"/>
    </row>
    <row r="154" spans="4:6" ht="12.75" customHeight="1">
      <c r="D154" s="30"/>
      <c r="E154" s="30"/>
      <c r="F154" s="30"/>
    </row>
    <row r="155" spans="4:6" ht="12.75" customHeight="1">
      <c r="D155" s="30"/>
      <c r="E155" s="30"/>
      <c r="F155" s="30"/>
    </row>
    <row r="156" spans="4:6" ht="12.75" customHeight="1">
      <c r="D156" s="30"/>
      <c r="E156" s="30"/>
      <c r="F156" s="30"/>
    </row>
    <row r="157" spans="4:6" ht="12.75" customHeight="1">
      <c r="D157" s="30"/>
      <c r="E157" s="30"/>
      <c r="F157" s="30"/>
    </row>
    <row r="158" spans="4:6" ht="12.75" customHeight="1">
      <c r="D158" s="30"/>
      <c r="E158" s="30"/>
      <c r="F158" s="30"/>
    </row>
    <row r="159" spans="4:6" ht="12.75" customHeight="1">
      <c r="D159" s="30"/>
      <c r="E159" s="30"/>
      <c r="F159" s="30"/>
    </row>
    <row r="160" spans="4:6" ht="12.75" customHeight="1">
      <c r="D160" s="30"/>
      <c r="E160" s="30"/>
      <c r="F160" s="30"/>
    </row>
    <row r="161" spans="4:6" ht="12.75" customHeight="1">
      <c r="D161" s="30"/>
      <c r="E161" s="30"/>
      <c r="F161" s="30"/>
    </row>
    <row r="162" spans="4:6" ht="12.75" customHeight="1">
      <c r="D162" s="30"/>
      <c r="E162" s="30"/>
      <c r="F162" s="30"/>
    </row>
    <row r="163" spans="4:6" ht="12.75" customHeight="1">
      <c r="D163" s="30"/>
      <c r="E163" s="30"/>
      <c r="F163" s="30"/>
    </row>
    <row r="164" spans="4:6" ht="12.75" customHeight="1">
      <c r="D164" s="30"/>
      <c r="E164" s="30"/>
      <c r="F164" s="30"/>
    </row>
    <row r="165" spans="4:6" ht="12.75" customHeight="1">
      <c r="D165" s="30"/>
      <c r="E165" s="30"/>
      <c r="F165" s="30"/>
    </row>
    <row r="166" spans="4:6" ht="12.75" customHeight="1">
      <c r="D166" s="30"/>
      <c r="E166" s="30"/>
      <c r="F166" s="30"/>
    </row>
    <row r="167" spans="4:6" ht="12.75" customHeight="1">
      <c r="D167" s="30"/>
      <c r="E167" s="30"/>
      <c r="F167" s="30"/>
    </row>
    <row r="168" spans="4:6" ht="12.75" customHeight="1">
      <c r="D168" s="30"/>
      <c r="E168" s="30"/>
      <c r="F168" s="30"/>
    </row>
    <row r="169" spans="4:6" ht="12.75" customHeight="1">
      <c r="D169" s="30"/>
      <c r="E169" s="30"/>
      <c r="F169" s="30"/>
    </row>
    <row r="170" spans="4:6" ht="12.75" customHeight="1">
      <c r="D170" s="30"/>
      <c r="E170" s="30"/>
      <c r="F170" s="30"/>
    </row>
    <row r="171" spans="4:6" ht="12.75" customHeight="1">
      <c r="D171" s="30"/>
      <c r="E171" s="30"/>
      <c r="F171" s="30"/>
    </row>
    <row r="172" spans="4:6" ht="12.75" customHeight="1">
      <c r="D172" s="30"/>
      <c r="E172" s="30"/>
      <c r="F172" s="30"/>
    </row>
    <row r="173" spans="4:6" ht="12.75" customHeight="1">
      <c r="D173" s="30"/>
      <c r="E173" s="30"/>
      <c r="F173" s="30"/>
    </row>
    <row r="174" spans="4:6" ht="12.75" customHeight="1">
      <c r="D174" s="30"/>
      <c r="E174" s="30"/>
      <c r="F174" s="30"/>
    </row>
    <row r="175" spans="4:6" ht="12.75" customHeight="1">
      <c r="D175" s="30"/>
      <c r="E175" s="30"/>
      <c r="F175" s="30"/>
    </row>
    <row r="176" spans="4:6" ht="12.75" customHeight="1">
      <c r="D176" s="30"/>
      <c r="E176" s="30"/>
      <c r="F176" s="30"/>
    </row>
    <row r="177" spans="4:6" ht="12.75" customHeight="1">
      <c r="D177" s="30"/>
      <c r="E177" s="30"/>
      <c r="F177" s="30"/>
    </row>
    <row r="178" spans="4:6" ht="12.75" customHeight="1">
      <c r="D178" s="30"/>
      <c r="E178" s="30"/>
      <c r="F178" s="30"/>
    </row>
    <row r="179" spans="4:6" ht="12.75" customHeight="1">
      <c r="D179" s="30"/>
      <c r="E179" s="30"/>
      <c r="F179" s="30"/>
    </row>
    <row r="180" spans="4:6" ht="12.75" customHeight="1">
      <c r="D180" s="30"/>
      <c r="E180" s="30"/>
      <c r="F180" s="30"/>
    </row>
    <row r="181" spans="4:6" ht="12.75" customHeight="1">
      <c r="D181" s="30"/>
      <c r="E181" s="30"/>
      <c r="F181" s="30"/>
    </row>
    <row r="182" spans="4:6" ht="12.75" customHeight="1">
      <c r="D182" s="30"/>
      <c r="E182" s="30"/>
      <c r="F182" s="30"/>
    </row>
    <row r="183" spans="4:6" ht="12.75" customHeight="1">
      <c r="D183" s="30"/>
      <c r="E183" s="30"/>
      <c r="F183" s="30"/>
    </row>
    <row r="184" spans="4:6" ht="12.75" customHeight="1">
      <c r="D184" s="30"/>
      <c r="E184" s="30"/>
      <c r="F184" s="30"/>
    </row>
    <row r="185" spans="4:6" ht="12.75" customHeight="1">
      <c r="D185" s="30"/>
      <c r="E185" s="30"/>
      <c r="F185" s="30"/>
    </row>
    <row r="186" spans="4:6" ht="12.75" customHeight="1">
      <c r="D186" s="30"/>
      <c r="E186" s="30"/>
      <c r="F186" s="30"/>
    </row>
    <row r="187" spans="4:6" ht="12.75" customHeight="1">
      <c r="D187" s="30"/>
      <c r="E187" s="30"/>
      <c r="F187" s="30"/>
    </row>
    <row r="188" spans="4:6" ht="12.75" customHeight="1">
      <c r="D188" s="30"/>
      <c r="E188" s="30"/>
      <c r="F188" s="30"/>
    </row>
    <row r="189" spans="4:6" ht="12.75" customHeight="1">
      <c r="D189" s="30"/>
      <c r="E189" s="30"/>
      <c r="F189" s="30"/>
    </row>
    <row r="190" spans="4:6" ht="12.75" customHeight="1">
      <c r="D190" s="30"/>
      <c r="E190" s="30"/>
      <c r="F190" s="30"/>
    </row>
    <row r="191" spans="4:6" ht="12.75" customHeight="1">
      <c r="D191" s="30"/>
      <c r="E191" s="30"/>
      <c r="F191" s="30"/>
    </row>
    <row r="192" spans="4:6" ht="12.75" customHeight="1">
      <c r="D192" s="30"/>
      <c r="E192" s="30"/>
      <c r="F192" s="30"/>
    </row>
    <row r="193" spans="4:6" ht="12.75" customHeight="1">
      <c r="D193" s="30"/>
      <c r="E193" s="30"/>
      <c r="F193" s="30"/>
    </row>
    <row r="194" spans="4:6" ht="12.75" customHeight="1">
      <c r="D194" s="30"/>
      <c r="E194" s="30"/>
      <c r="F194" s="30"/>
    </row>
    <row r="195" spans="4:6" ht="12.75" customHeight="1">
      <c r="D195" s="30"/>
      <c r="E195" s="30"/>
      <c r="F195" s="30"/>
    </row>
    <row r="196" spans="4:6" ht="12.75" customHeight="1">
      <c r="D196" s="30"/>
      <c r="E196" s="30"/>
      <c r="F196" s="30"/>
    </row>
    <row r="197" spans="4:6" ht="12.75" customHeight="1">
      <c r="D197" s="30"/>
      <c r="E197" s="30"/>
      <c r="F197" s="30"/>
    </row>
    <row r="198" spans="4:6" ht="12.75" customHeight="1">
      <c r="D198" s="30"/>
      <c r="E198" s="30"/>
      <c r="F198" s="30"/>
    </row>
    <row r="199" spans="4:6" ht="12.75" customHeight="1">
      <c r="D199" s="30"/>
      <c r="E199" s="30"/>
      <c r="F199" s="30"/>
    </row>
    <row r="200" spans="4:6" ht="12.75" customHeight="1">
      <c r="D200" s="30"/>
      <c r="E200" s="30"/>
      <c r="F200" s="30"/>
    </row>
    <row r="201" spans="4:6" ht="12.75" customHeight="1">
      <c r="D201" s="30"/>
      <c r="E201" s="30"/>
      <c r="F201" s="30"/>
    </row>
    <row r="202" spans="4:6" ht="12.75" customHeight="1">
      <c r="D202" s="30"/>
      <c r="E202" s="30"/>
      <c r="F202" s="30"/>
    </row>
    <row r="203" spans="4:6" ht="12.75" customHeight="1">
      <c r="D203" s="30"/>
      <c r="E203" s="30"/>
      <c r="F203" s="30"/>
    </row>
    <row r="204" spans="4:6" ht="12.75" customHeight="1">
      <c r="D204" s="30"/>
      <c r="E204" s="30"/>
      <c r="F204" s="30"/>
    </row>
    <row r="205" spans="4:6" ht="12.75" customHeight="1">
      <c r="D205" s="30"/>
      <c r="E205" s="30"/>
      <c r="F205" s="30"/>
    </row>
    <row r="206" spans="4:6" ht="12.75" customHeight="1">
      <c r="D206" s="30"/>
      <c r="E206" s="30"/>
      <c r="F206" s="30"/>
    </row>
    <row r="207" spans="4:6" ht="12.75" customHeight="1">
      <c r="D207" s="30"/>
      <c r="E207" s="30"/>
      <c r="F207" s="30"/>
    </row>
    <row r="208" spans="4:6" ht="12.75" customHeight="1">
      <c r="D208" s="30"/>
      <c r="E208" s="30"/>
      <c r="F208" s="30"/>
    </row>
    <row r="209" spans="4:6" ht="12.75" customHeight="1">
      <c r="D209" s="30"/>
      <c r="E209" s="30"/>
      <c r="F209" s="30"/>
    </row>
    <row r="210" spans="4:6" ht="12.75" customHeight="1">
      <c r="D210" s="30"/>
      <c r="E210" s="30"/>
      <c r="F210" s="30"/>
    </row>
    <row r="211" spans="4:6" ht="12.75" customHeight="1">
      <c r="D211" s="30"/>
      <c r="E211" s="30"/>
      <c r="F211" s="30"/>
    </row>
    <row r="212" spans="4:6" ht="12.75" customHeight="1">
      <c r="D212" s="30"/>
      <c r="E212" s="30"/>
      <c r="F212" s="30"/>
    </row>
    <row r="213" spans="4:6" ht="12.75" customHeight="1">
      <c r="D213" s="30"/>
      <c r="E213" s="30"/>
      <c r="F213" s="30"/>
    </row>
    <row r="214" spans="4:6" ht="12.75" customHeight="1">
      <c r="D214" s="30"/>
      <c r="E214" s="30"/>
      <c r="F214" s="30"/>
    </row>
    <row r="215" spans="4:6" ht="12.75" customHeight="1">
      <c r="D215" s="30"/>
      <c r="E215" s="30"/>
      <c r="F215" s="30"/>
    </row>
    <row r="216" spans="4:6" ht="12.75" customHeight="1">
      <c r="D216" s="30"/>
      <c r="E216" s="30"/>
      <c r="F216" s="30"/>
    </row>
    <row r="217" spans="4:6" ht="12.75" customHeight="1">
      <c r="D217" s="30"/>
      <c r="E217" s="30"/>
      <c r="F217" s="30"/>
    </row>
    <row r="218" spans="4:6" ht="12.75" customHeight="1">
      <c r="D218" s="30"/>
      <c r="E218" s="30"/>
      <c r="F218" s="30"/>
    </row>
    <row r="219" spans="4:6" ht="12.75" customHeight="1">
      <c r="D219" s="30"/>
      <c r="E219" s="30"/>
      <c r="F219" s="30"/>
    </row>
    <row r="220" spans="4:6" ht="12.75" customHeight="1">
      <c r="D220" s="30"/>
      <c r="E220" s="30"/>
      <c r="F220" s="30"/>
    </row>
    <row r="221" spans="4:6" ht="12.75" customHeight="1">
      <c r="D221" s="30"/>
      <c r="E221" s="30"/>
      <c r="F221" s="30"/>
    </row>
    <row r="222" spans="4:6" ht="12.75" customHeight="1">
      <c r="D222" s="30"/>
      <c r="E222" s="30"/>
      <c r="F222" s="30"/>
    </row>
    <row r="223" spans="4:6" ht="12.75" customHeight="1">
      <c r="D223" s="30"/>
      <c r="E223" s="30"/>
      <c r="F223" s="30"/>
    </row>
    <row r="224" spans="4:6" ht="12.75" customHeight="1">
      <c r="D224" s="30"/>
      <c r="E224" s="30"/>
      <c r="F224" s="30"/>
    </row>
    <row r="225" spans="4:6" ht="12.75" customHeight="1">
      <c r="D225" s="30"/>
      <c r="E225" s="30"/>
      <c r="F225" s="30"/>
    </row>
    <row r="226" spans="4:6" ht="12.75" customHeight="1">
      <c r="D226" s="30"/>
      <c r="E226" s="30"/>
      <c r="F226" s="30"/>
    </row>
    <row r="227" spans="4:6" ht="12.75" customHeight="1">
      <c r="D227" s="30"/>
      <c r="E227" s="30"/>
      <c r="F227" s="30"/>
    </row>
    <row r="228" spans="4:6" ht="12.75" customHeight="1">
      <c r="D228" s="30"/>
      <c r="E228" s="30"/>
      <c r="F228" s="30"/>
    </row>
    <row r="229" spans="4:6" ht="12.75" customHeight="1">
      <c r="D229" s="30"/>
      <c r="E229" s="30"/>
      <c r="F229" s="30"/>
    </row>
    <row r="230" spans="4:6" ht="12.75" customHeight="1">
      <c r="D230" s="30"/>
      <c r="E230" s="30"/>
      <c r="F230" s="30"/>
    </row>
    <row r="231" spans="4:6" ht="12.75" customHeight="1">
      <c r="D231" s="30"/>
      <c r="E231" s="30"/>
      <c r="F231" s="30"/>
    </row>
    <row r="232" spans="4:6" ht="12.75" customHeight="1">
      <c r="D232" s="30"/>
      <c r="E232" s="30"/>
      <c r="F232" s="30"/>
    </row>
    <row r="233" spans="4:6" ht="12.75" customHeight="1">
      <c r="D233" s="30"/>
      <c r="E233" s="30"/>
      <c r="F233" s="30"/>
    </row>
    <row r="234" spans="4:6" ht="12.75" customHeight="1">
      <c r="D234" s="30"/>
      <c r="E234" s="30"/>
      <c r="F234" s="30"/>
    </row>
    <row r="235" spans="4:6" ht="12.75" customHeight="1">
      <c r="D235" s="30"/>
      <c r="E235" s="30"/>
      <c r="F235" s="30"/>
    </row>
    <row r="236" spans="4:6" ht="12.75" customHeight="1">
      <c r="D236" s="30"/>
      <c r="E236" s="30"/>
      <c r="F236" s="30"/>
    </row>
    <row r="237" spans="4:6" ht="12.75" customHeight="1">
      <c r="D237" s="30"/>
      <c r="E237" s="30"/>
      <c r="F237" s="30"/>
    </row>
    <row r="238" spans="4:6" ht="12.75" customHeight="1">
      <c r="D238" s="30"/>
      <c r="E238" s="30"/>
      <c r="F238" s="30"/>
    </row>
    <row r="239" spans="4:6" ht="12.75" customHeight="1">
      <c r="D239" s="30"/>
      <c r="E239" s="30"/>
      <c r="F239" s="30"/>
    </row>
    <row r="240" spans="4:6" ht="12.75" customHeight="1">
      <c r="D240" s="30"/>
      <c r="E240" s="30"/>
      <c r="F240" s="30"/>
    </row>
    <row r="241" spans="4:6" ht="12.75" customHeight="1">
      <c r="D241" s="30"/>
      <c r="E241" s="30"/>
      <c r="F241" s="30"/>
    </row>
    <row r="242" spans="4:6" ht="12.75" customHeight="1">
      <c r="D242" s="30"/>
      <c r="E242" s="30"/>
      <c r="F242" s="30"/>
    </row>
    <row r="243" spans="4:6" ht="12.75" customHeight="1">
      <c r="D243" s="30"/>
      <c r="E243" s="30"/>
      <c r="F243" s="30"/>
    </row>
    <row r="244" spans="4:6" ht="12.75" customHeight="1">
      <c r="D244" s="30"/>
      <c r="E244" s="30"/>
      <c r="F244" s="30"/>
    </row>
    <row r="245" spans="4:6" ht="12.75" customHeight="1">
      <c r="D245" s="30"/>
      <c r="E245" s="30"/>
      <c r="F245" s="30"/>
    </row>
    <row r="246" spans="4:6" ht="12.75" customHeight="1">
      <c r="D246" s="30"/>
      <c r="E246" s="30"/>
      <c r="F246" s="30"/>
    </row>
    <row r="247" spans="4:6" ht="12.75" customHeight="1">
      <c r="D247" s="30"/>
      <c r="E247" s="30"/>
      <c r="F247" s="30"/>
    </row>
    <row r="248" spans="4:6" ht="12.75" customHeight="1">
      <c r="D248" s="30"/>
      <c r="E248" s="30"/>
      <c r="F248" s="30"/>
    </row>
    <row r="249" spans="4:6" ht="12.75" customHeight="1">
      <c r="D249" s="30"/>
      <c r="E249" s="30"/>
      <c r="F249" s="30"/>
    </row>
    <row r="250" spans="4:6" ht="12.75" customHeight="1">
      <c r="D250" s="30"/>
      <c r="E250" s="30"/>
      <c r="F250" s="30"/>
    </row>
    <row r="251" spans="4:6" ht="12.75" customHeight="1">
      <c r="D251" s="30"/>
      <c r="E251" s="30"/>
      <c r="F251" s="30"/>
    </row>
    <row r="252" spans="4:6" ht="12.75" customHeight="1">
      <c r="D252" s="30"/>
      <c r="E252" s="30"/>
      <c r="F252" s="30"/>
    </row>
    <row r="253" spans="4:6" ht="12.75" customHeight="1">
      <c r="D253" s="30"/>
      <c r="E253" s="30"/>
      <c r="F253" s="30"/>
    </row>
    <row r="254" spans="4:6" ht="12.75" customHeight="1">
      <c r="D254" s="30"/>
      <c r="E254" s="30"/>
      <c r="F254" s="30"/>
    </row>
    <row r="255" spans="4:6" ht="12.75" customHeight="1">
      <c r="D255" s="30"/>
      <c r="E255" s="30"/>
      <c r="F255" s="30"/>
    </row>
    <row r="256" spans="4:6" ht="12.75" customHeight="1">
      <c r="D256" s="30"/>
      <c r="E256" s="30"/>
      <c r="F256" s="30"/>
    </row>
    <row r="257" spans="4:6" ht="12.75" customHeight="1">
      <c r="D257" s="30"/>
      <c r="E257" s="30"/>
      <c r="F257" s="30"/>
    </row>
    <row r="258" spans="4:6" ht="12.75" customHeight="1">
      <c r="D258" s="30"/>
      <c r="E258" s="30"/>
      <c r="F258" s="30"/>
    </row>
    <row r="259" spans="4:6" ht="12.75" customHeight="1">
      <c r="D259" s="30"/>
      <c r="E259" s="30"/>
      <c r="F259" s="30"/>
    </row>
    <row r="260" spans="4:6" ht="12.75" customHeight="1">
      <c r="D260" s="30"/>
      <c r="E260" s="30"/>
      <c r="F260" s="30"/>
    </row>
    <row r="261" spans="4:6" ht="12.75" customHeight="1">
      <c r="D261" s="30"/>
      <c r="E261" s="30"/>
      <c r="F261" s="30"/>
    </row>
    <row r="262" spans="4:6" ht="12.75" customHeight="1">
      <c r="D262" s="30"/>
      <c r="E262" s="30"/>
      <c r="F262" s="30"/>
    </row>
    <row r="263" spans="4:6" ht="12.75" customHeight="1">
      <c r="D263" s="30"/>
      <c r="E263" s="30"/>
      <c r="F263" s="30"/>
    </row>
    <row r="264" spans="4:6" ht="12.75" customHeight="1">
      <c r="D264" s="30"/>
      <c r="E264" s="30"/>
      <c r="F264" s="30"/>
    </row>
    <row r="265" spans="4:6" ht="12.75" customHeight="1">
      <c r="D265" s="30"/>
      <c r="E265" s="30"/>
      <c r="F265" s="30"/>
    </row>
    <row r="266" spans="4:6" ht="12.75" customHeight="1">
      <c r="D266" s="30"/>
      <c r="E266" s="30"/>
      <c r="F266" s="30"/>
    </row>
    <row r="267" spans="4:6" ht="12.75" customHeight="1">
      <c r="D267" s="30"/>
      <c r="E267" s="30"/>
      <c r="F267" s="30"/>
    </row>
    <row r="268" spans="4:6" ht="12.75" customHeight="1">
      <c r="D268" s="30"/>
      <c r="E268" s="30"/>
      <c r="F268" s="30"/>
    </row>
    <row r="269" spans="4:6" ht="12.75" customHeight="1">
      <c r="D269" s="30"/>
      <c r="E269" s="30"/>
      <c r="F269" s="30"/>
    </row>
    <row r="270" spans="4:6" ht="12.75" customHeight="1">
      <c r="D270" s="30"/>
      <c r="E270" s="30"/>
      <c r="F270" s="30"/>
    </row>
    <row r="271" spans="4:6" ht="12.75" customHeight="1">
      <c r="D271" s="30"/>
      <c r="E271" s="30"/>
      <c r="F271" s="30"/>
    </row>
    <row r="272" spans="4:6" ht="12.75" customHeight="1">
      <c r="D272" s="30"/>
      <c r="E272" s="30"/>
      <c r="F272" s="30"/>
    </row>
    <row r="273" spans="4:6" ht="12.75" customHeight="1">
      <c r="D273" s="30"/>
      <c r="E273" s="30"/>
      <c r="F273" s="30"/>
    </row>
    <row r="274" spans="4:6" ht="12.75" customHeight="1">
      <c r="D274" s="30"/>
      <c r="E274" s="30"/>
      <c r="F274" s="30"/>
    </row>
    <row r="275" spans="4:6" ht="12.75" customHeight="1">
      <c r="D275" s="30"/>
      <c r="E275" s="30"/>
      <c r="F275" s="30"/>
    </row>
    <row r="276" spans="4:6" ht="12.75" customHeight="1">
      <c r="D276" s="30"/>
      <c r="E276" s="30"/>
      <c r="F276" s="30"/>
    </row>
    <row r="277" spans="4:6" ht="12.75" customHeight="1">
      <c r="D277" s="30"/>
      <c r="E277" s="30"/>
      <c r="F277" s="30"/>
    </row>
    <row r="278" spans="4:6" ht="12.75" customHeight="1">
      <c r="D278" s="30"/>
      <c r="E278" s="30"/>
      <c r="F278" s="30"/>
    </row>
    <row r="279" spans="4:6" ht="12.75" customHeight="1">
      <c r="D279" s="30"/>
      <c r="E279" s="30"/>
      <c r="F279" s="30"/>
    </row>
    <row r="280" spans="4:6" ht="12.75" customHeight="1">
      <c r="D280" s="30"/>
      <c r="E280" s="30"/>
      <c r="F280" s="30"/>
    </row>
    <row r="281" spans="4:6" ht="12.75" customHeight="1">
      <c r="D281" s="30"/>
      <c r="E281" s="30"/>
      <c r="F281" s="30"/>
    </row>
    <row r="282" spans="4:6" ht="12.75" customHeight="1">
      <c r="D282" s="30"/>
      <c r="E282" s="30"/>
      <c r="F282" s="30"/>
    </row>
    <row r="283" spans="4:6" ht="12.75" customHeight="1">
      <c r="D283" s="30"/>
      <c r="E283" s="30"/>
      <c r="F283" s="30"/>
    </row>
    <row r="284" spans="4:6" ht="12.75" customHeight="1">
      <c r="D284" s="30"/>
      <c r="E284" s="30"/>
      <c r="F284" s="30"/>
    </row>
    <row r="285" spans="4:6" ht="12.75" customHeight="1">
      <c r="D285" s="30"/>
      <c r="E285" s="30"/>
      <c r="F285" s="30"/>
    </row>
    <row r="286" spans="4:6" ht="12.75" customHeight="1">
      <c r="D286" s="30"/>
      <c r="E286" s="30"/>
      <c r="F286" s="30"/>
    </row>
    <row r="287" spans="4:6" ht="12.75" customHeight="1">
      <c r="D287" s="30"/>
      <c r="E287" s="30"/>
      <c r="F287" s="30"/>
    </row>
    <row r="288" spans="4:6" ht="12.75" customHeight="1">
      <c r="D288" s="30"/>
      <c r="E288" s="30"/>
      <c r="F288" s="30"/>
    </row>
    <row r="289" spans="4:6" ht="12.75" customHeight="1">
      <c r="D289" s="30"/>
      <c r="E289" s="30"/>
      <c r="F289" s="30"/>
    </row>
    <row r="290" spans="4:6" ht="12.75" customHeight="1">
      <c r="D290" s="30"/>
      <c r="E290" s="30"/>
      <c r="F290" s="30"/>
    </row>
    <row r="291" spans="4:6" ht="12.75" customHeight="1">
      <c r="D291" s="30"/>
      <c r="E291" s="30"/>
      <c r="F291" s="30"/>
    </row>
    <row r="292" spans="4:6" ht="12.75" customHeight="1">
      <c r="D292" s="30"/>
      <c r="E292" s="30"/>
      <c r="F292" s="30"/>
    </row>
    <row r="293" spans="4:6" ht="12.75" customHeight="1">
      <c r="D293" s="30"/>
      <c r="E293" s="30"/>
      <c r="F293" s="30"/>
    </row>
    <row r="294" spans="4:6" ht="12.75" customHeight="1">
      <c r="D294" s="30"/>
      <c r="E294" s="30"/>
      <c r="F294" s="30"/>
    </row>
    <row r="295" spans="4:6" ht="12.75" customHeight="1">
      <c r="D295" s="30"/>
      <c r="E295" s="30"/>
      <c r="F295" s="30"/>
    </row>
    <row r="296" spans="4:6" ht="12.75" customHeight="1">
      <c r="D296" s="30"/>
      <c r="E296" s="30"/>
      <c r="F296" s="30"/>
    </row>
    <row r="297" spans="4:6" ht="12.75" customHeight="1">
      <c r="D297" s="30"/>
      <c r="E297" s="30"/>
      <c r="F297" s="30"/>
    </row>
    <row r="298" spans="4:6" ht="12.75" customHeight="1">
      <c r="D298" s="30"/>
      <c r="E298" s="30"/>
      <c r="F298" s="30"/>
    </row>
    <row r="299" spans="4:6" ht="12.75" customHeight="1">
      <c r="D299" s="30"/>
      <c r="E299" s="30"/>
      <c r="F299" s="30"/>
    </row>
    <row r="300" spans="4:6" ht="12.75" customHeight="1">
      <c r="D300" s="30"/>
      <c r="E300" s="30"/>
      <c r="F300" s="30"/>
    </row>
    <row r="301" spans="4:6" ht="12.75" customHeight="1">
      <c r="D301" s="30"/>
      <c r="E301" s="30"/>
      <c r="F301" s="30"/>
    </row>
    <row r="302" spans="4:6" ht="12.75" customHeight="1">
      <c r="D302" s="30"/>
      <c r="E302" s="30"/>
      <c r="F302" s="30"/>
    </row>
    <row r="303" spans="4:6" ht="12.75" customHeight="1">
      <c r="D303" s="30"/>
      <c r="E303" s="30"/>
      <c r="F303" s="30"/>
    </row>
    <row r="304" spans="4:6" ht="12.75" customHeight="1">
      <c r="D304" s="30"/>
      <c r="E304" s="30"/>
      <c r="F304" s="30"/>
    </row>
    <row r="305" spans="4:6" ht="12.75" customHeight="1">
      <c r="D305" s="30"/>
      <c r="E305" s="30"/>
      <c r="F305" s="30"/>
    </row>
    <row r="306" spans="4:6" ht="12.75" customHeight="1">
      <c r="D306" s="30"/>
      <c r="E306" s="30"/>
      <c r="F306" s="30"/>
    </row>
    <row r="307" spans="4:6" ht="12.75" customHeight="1">
      <c r="D307" s="30"/>
      <c r="E307" s="30"/>
      <c r="F307" s="30"/>
    </row>
    <row r="308" spans="4:6" ht="12.75" customHeight="1">
      <c r="D308" s="30"/>
      <c r="E308" s="30"/>
      <c r="F308" s="30"/>
    </row>
    <row r="309" spans="4:6" ht="12.75" customHeight="1">
      <c r="D309" s="30"/>
      <c r="E309" s="30"/>
      <c r="F309" s="30"/>
    </row>
    <row r="310" spans="4:6" ht="12.75" customHeight="1">
      <c r="D310" s="30"/>
      <c r="E310" s="30"/>
      <c r="F310" s="30"/>
    </row>
    <row r="311" spans="4:6" ht="12.75" customHeight="1">
      <c r="D311" s="30"/>
      <c r="E311" s="30"/>
      <c r="F311" s="30"/>
    </row>
    <row r="312" spans="4:6" ht="12.75" customHeight="1">
      <c r="D312" s="30"/>
      <c r="E312" s="30"/>
      <c r="F312" s="30"/>
    </row>
    <row r="313" spans="4:6" ht="12.75" customHeight="1">
      <c r="D313" s="30"/>
      <c r="E313" s="30"/>
      <c r="F313" s="30"/>
    </row>
    <row r="314" spans="4:6" ht="12.75" customHeight="1">
      <c r="D314" s="30"/>
      <c r="E314" s="30"/>
      <c r="F314" s="30"/>
    </row>
    <row r="315" spans="4:6" ht="12.75" customHeight="1">
      <c r="D315" s="30"/>
      <c r="E315" s="30"/>
      <c r="F315" s="30"/>
    </row>
    <row r="316" spans="4:6" ht="12.75" customHeight="1">
      <c r="D316" s="30"/>
      <c r="E316" s="30"/>
      <c r="F316" s="30"/>
    </row>
    <row r="317" spans="4:6" ht="12.75" customHeight="1">
      <c r="D317" s="30"/>
      <c r="E317" s="30"/>
      <c r="F317" s="30"/>
    </row>
    <row r="318" spans="4:6" ht="12.75" customHeight="1">
      <c r="D318" s="30"/>
      <c r="E318" s="30"/>
      <c r="F318" s="30"/>
    </row>
    <row r="319" spans="4:6" ht="12.75" customHeight="1">
      <c r="D319" s="30"/>
      <c r="E319" s="30"/>
      <c r="F319" s="30"/>
    </row>
    <row r="320" spans="4:6" ht="12.75" customHeight="1">
      <c r="D320" s="30"/>
      <c r="E320" s="30"/>
      <c r="F320" s="30"/>
    </row>
    <row r="321" spans="4:6" ht="12.75" customHeight="1">
      <c r="D321" s="30"/>
      <c r="E321" s="30"/>
      <c r="F321" s="30"/>
    </row>
    <row r="322" spans="4:6" ht="12.75" customHeight="1">
      <c r="D322" s="30"/>
      <c r="E322" s="30"/>
      <c r="F322" s="30"/>
    </row>
    <row r="323" spans="4:6" ht="12.75" customHeight="1">
      <c r="D323" s="30"/>
      <c r="E323" s="30"/>
      <c r="F323" s="30"/>
    </row>
    <row r="324" spans="4:6" ht="12.75" customHeight="1">
      <c r="D324" s="30"/>
      <c r="E324" s="30"/>
      <c r="F324" s="30"/>
    </row>
    <row r="325" spans="4:6" ht="12.75" customHeight="1">
      <c r="D325" s="30"/>
      <c r="E325" s="30"/>
      <c r="F325" s="30"/>
    </row>
    <row r="326" spans="4:6" ht="12.75" customHeight="1">
      <c r="D326" s="30"/>
      <c r="E326" s="30"/>
      <c r="F326" s="30"/>
    </row>
    <row r="327" spans="4:6" ht="12.75" customHeight="1">
      <c r="D327" s="30"/>
      <c r="E327" s="30"/>
      <c r="F327" s="30"/>
    </row>
    <row r="328" spans="4:6" ht="12.75" customHeight="1">
      <c r="D328" s="30"/>
      <c r="E328" s="30"/>
      <c r="F328" s="30"/>
    </row>
    <row r="329" spans="4:6" ht="12.75" customHeight="1">
      <c r="D329" s="30"/>
      <c r="E329" s="30"/>
      <c r="F329" s="30"/>
    </row>
    <row r="330" spans="4:6" ht="12.75" customHeight="1">
      <c r="D330" s="30"/>
      <c r="E330" s="30"/>
      <c r="F330" s="30"/>
    </row>
    <row r="331" spans="4:6" ht="12.75" customHeight="1">
      <c r="D331" s="30"/>
      <c r="E331" s="30"/>
      <c r="F331" s="30"/>
    </row>
    <row r="332" spans="4:6" ht="12.75" customHeight="1">
      <c r="D332" s="30"/>
      <c r="E332" s="30"/>
      <c r="F332" s="30"/>
    </row>
    <row r="333" spans="4:6" ht="12.75" customHeight="1">
      <c r="D333" s="30"/>
      <c r="E333" s="30"/>
      <c r="F333" s="30"/>
    </row>
    <row r="334" spans="4:6" ht="12.75" customHeight="1">
      <c r="D334" s="30"/>
      <c r="E334" s="30"/>
      <c r="F334" s="30"/>
    </row>
    <row r="335" spans="4:6" ht="12.75" customHeight="1">
      <c r="D335" s="30"/>
      <c r="E335" s="30"/>
      <c r="F335" s="30"/>
    </row>
    <row r="336" spans="4:6" ht="12.75" customHeight="1">
      <c r="D336" s="30"/>
      <c r="E336" s="30"/>
      <c r="F336" s="30"/>
    </row>
    <row r="337" spans="4:6" ht="12.75" customHeight="1">
      <c r="D337" s="30"/>
      <c r="E337" s="30"/>
      <c r="F337" s="30"/>
    </row>
    <row r="338" spans="4:6" ht="12.75" customHeight="1">
      <c r="D338" s="30"/>
      <c r="E338" s="30"/>
      <c r="F338" s="30"/>
    </row>
    <row r="339" spans="4:6" ht="12.75" customHeight="1">
      <c r="D339" s="30"/>
      <c r="E339" s="30"/>
      <c r="F339" s="30"/>
    </row>
    <row r="340" spans="4:6" ht="12.75" customHeight="1">
      <c r="D340" s="30"/>
      <c r="E340" s="30"/>
      <c r="F340" s="30"/>
    </row>
    <row r="341" spans="4:6" ht="12.75" customHeight="1">
      <c r="D341" s="30"/>
      <c r="E341" s="30"/>
      <c r="F341" s="30"/>
    </row>
    <row r="342" spans="4:6" ht="12.75" customHeight="1">
      <c r="D342" s="30"/>
      <c r="E342" s="30"/>
      <c r="F342" s="30"/>
    </row>
    <row r="343" spans="4:6" ht="12.75" customHeight="1">
      <c r="D343" s="30"/>
      <c r="E343" s="30"/>
      <c r="F343" s="30"/>
    </row>
    <row r="344" spans="4:6" ht="12.75" customHeight="1">
      <c r="D344" s="30"/>
      <c r="E344" s="30"/>
      <c r="F344" s="30"/>
    </row>
    <row r="345" spans="4:6" ht="12.75" customHeight="1">
      <c r="D345" s="30"/>
      <c r="E345" s="30"/>
      <c r="F345" s="30"/>
    </row>
    <row r="346" spans="4:6" ht="12.75" customHeight="1">
      <c r="D346" s="30"/>
      <c r="E346" s="30"/>
      <c r="F346" s="30"/>
    </row>
    <row r="347" spans="4:6" ht="12.75" customHeight="1">
      <c r="D347" s="30"/>
      <c r="E347" s="30"/>
      <c r="F347" s="30"/>
    </row>
    <row r="348" spans="4:6" ht="12.75" customHeight="1">
      <c r="D348" s="30"/>
      <c r="E348" s="30"/>
      <c r="F348" s="30"/>
    </row>
    <row r="349" spans="4:6" ht="12.75" customHeight="1">
      <c r="D349" s="30"/>
      <c r="E349" s="30"/>
      <c r="F349" s="30"/>
    </row>
    <row r="350" spans="4:6" ht="12.75" customHeight="1">
      <c r="D350" s="30"/>
      <c r="E350" s="30"/>
      <c r="F350" s="30"/>
    </row>
    <row r="351" spans="4:6" ht="12.75" customHeight="1">
      <c r="D351" s="30"/>
      <c r="E351" s="30"/>
      <c r="F351" s="30"/>
    </row>
    <row r="352" spans="4:6" ht="12.75" customHeight="1">
      <c r="D352" s="30"/>
      <c r="E352" s="30"/>
      <c r="F352" s="30"/>
    </row>
    <row r="353" spans="4:6" ht="12.75" customHeight="1">
      <c r="D353" s="30"/>
      <c r="E353" s="30"/>
      <c r="F353" s="30"/>
    </row>
    <row r="354" spans="4:6" ht="12.75" customHeight="1">
      <c r="D354" s="30"/>
      <c r="E354" s="30"/>
      <c r="F354" s="30"/>
    </row>
    <row r="355" spans="4:6" ht="12.75" customHeight="1">
      <c r="D355" s="30"/>
      <c r="E355" s="30"/>
      <c r="F355" s="30"/>
    </row>
    <row r="356" spans="4:6" ht="12.75" customHeight="1">
      <c r="D356" s="30"/>
      <c r="E356" s="30"/>
      <c r="F356" s="30"/>
    </row>
    <row r="357" spans="4:6" ht="12.75" customHeight="1">
      <c r="D357" s="30"/>
      <c r="E357" s="30"/>
      <c r="F357" s="30"/>
    </row>
    <row r="358" spans="4:6" ht="12.75" customHeight="1">
      <c r="D358" s="30"/>
      <c r="E358" s="30"/>
      <c r="F358" s="30"/>
    </row>
    <row r="359" spans="4:6" ht="12.75" customHeight="1">
      <c r="D359" s="30"/>
      <c r="E359" s="30"/>
      <c r="F359" s="30"/>
    </row>
    <row r="360" spans="4:6" ht="12.75" customHeight="1">
      <c r="D360" s="30"/>
      <c r="E360" s="30"/>
      <c r="F360" s="30"/>
    </row>
    <row r="361" spans="4:6" ht="12.75" customHeight="1">
      <c r="D361" s="30"/>
      <c r="E361" s="30"/>
      <c r="F361" s="30"/>
    </row>
    <row r="362" spans="4:6" ht="12.75" customHeight="1">
      <c r="D362" s="30"/>
      <c r="E362" s="30"/>
      <c r="F362" s="30"/>
    </row>
    <row r="363" spans="4:6" ht="12.75" customHeight="1">
      <c r="D363" s="30"/>
      <c r="E363" s="30"/>
      <c r="F363" s="30"/>
    </row>
    <row r="364" spans="4:6" ht="12.75" customHeight="1">
      <c r="D364" s="30"/>
      <c r="E364" s="30"/>
      <c r="F364" s="30"/>
    </row>
    <row r="365" spans="4:6" ht="12.75" customHeight="1">
      <c r="D365" s="30"/>
      <c r="E365" s="30"/>
      <c r="F365" s="30"/>
    </row>
    <row r="366" spans="4:6" ht="12.75" customHeight="1">
      <c r="D366" s="30"/>
      <c r="E366" s="30"/>
      <c r="F366" s="30"/>
    </row>
    <row r="367" spans="4:6" ht="12.75" customHeight="1">
      <c r="D367" s="30"/>
      <c r="E367" s="30"/>
      <c r="F367" s="30"/>
    </row>
    <row r="368" spans="4:6" ht="12.75" customHeight="1">
      <c r="D368" s="30"/>
      <c r="E368" s="30"/>
      <c r="F368" s="30"/>
    </row>
    <row r="369" spans="4:6" ht="12.75" customHeight="1">
      <c r="D369" s="30"/>
      <c r="E369" s="30"/>
      <c r="F369" s="30"/>
    </row>
    <row r="370" spans="4:6" ht="12.75" customHeight="1">
      <c r="D370" s="30"/>
      <c r="E370" s="30"/>
      <c r="F370" s="30"/>
    </row>
    <row r="371" spans="4:6" ht="12.75" customHeight="1">
      <c r="D371" s="30"/>
      <c r="E371" s="30"/>
      <c r="F371" s="30"/>
    </row>
    <row r="372" spans="4:6" ht="12.75" customHeight="1">
      <c r="D372" s="30"/>
      <c r="E372" s="30"/>
      <c r="F372" s="30"/>
    </row>
    <row r="373" spans="4:6" ht="12.75" customHeight="1">
      <c r="D373" s="30"/>
      <c r="E373" s="30"/>
      <c r="F373" s="30"/>
    </row>
    <row r="374" spans="4:6" ht="12.75" customHeight="1">
      <c r="D374" s="30"/>
      <c r="E374" s="30"/>
      <c r="F374" s="30"/>
    </row>
    <row r="375" spans="4:6" ht="12.75" customHeight="1">
      <c r="D375" s="30"/>
      <c r="E375" s="30"/>
      <c r="F375" s="30"/>
    </row>
    <row r="376" spans="4:6" ht="12.75" customHeight="1">
      <c r="D376" s="30"/>
      <c r="E376" s="30"/>
      <c r="F376" s="30"/>
    </row>
    <row r="377" spans="4:6" ht="12.75" customHeight="1">
      <c r="D377" s="30"/>
      <c r="E377" s="30"/>
      <c r="F377" s="30"/>
    </row>
    <row r="378" spans="4:6" ht="12.75" customHeight="1">
      <c r="D378" s="30"/>
      <c r="E378" s="30"/>
      <c r="F378" s="30"/>
    </row>
    <row r="379" spans="4:6" ht="12.75" customHeight="1">
      <c r="D379" s="30"/>
      <c r="E379" s="30"/>
      <c r="F379" s="30"/>
    </row>
    <row r="380" spans="4:6" ht="12.75" customHeight="1">
      <c r="D380" s="30"/>
      <c r="E380" s="30"/>
      <c r="F380" s="30"/>
    </row>
    <row r="381" spans="4:6" ht="12.75" customHeight="1">
      <c r="D381" s="30"/>
      <c r="E381" s="30"/>
      <c r="F381" s="30"/>
    </row>
    <row r="382" spans="4:6" ht="12.75" customHeight="1">
      <c r="D382" s="30"/>
      <c r="E382" s="30"/>
      <c r="F382" s="30"/>
    </row>
    <row r="383" spans="4:6" ht="12.75" customHeight="1">
      <c r="D383" s="30"/>
      <c r="E383" s="30"/>
      <c r="F383" s="30"/>
    </row>
    <row r="384" spans="4:6" ht="12.75" customHeight="1">
      <c r="D384" s="30"/>
      <c r="E384" s="30"/>
      <c r="F384" s="30"/>
    </row>
    <row r="385" spans="4:6" ht="12.75" customHeight="1">
      <c r="D385" s="30"/>
      <c r="E385" s="30"/>
      <c r="F385" s="30"/>
    </row>
    <row r="386" spans="4:6" ht="12.75" customHeight="1">
      <c r="D386" s="30"/>
      <c r="E386" s="30"/>
      <c r="F386" s="30"/>
    </row>
    <row r="387" spans="4:6" ht="12.75" customHeight="1">
      <c r="D387" s="30"/>
      <c r="E387" s="30"/>
      <c r="F387" s="30"/>
    </row>
    <row r="388" spans="4:6" ht="12.75" customHeight="1">
      <c r="D388" s="30"/>
      <c r="E388" s="30"/>
      <c r="F388" s="30"/>
    </row>
    <row r="389" spans="4:6" ht="12.75" customHeight="1">
      <c r="D389" s="30"/>
      <c r="E389" s="30"/>
      <c r="F389" s="30"/>
    </row>
    <row r="390" spans="4:6" ht="12.75" customHeight="1">
      <c r="D390" s="30"/>
      <c r="E390" s="30"/>
      <c r="F390" s="30"/>
    </row>
    <row r="391" spans="4:6" ht="12.75" customHeight="1">
      <c r="D391" s="30"/>
      <c r="E391" s="30"/>
      <c r="F391" s="30"/>
    </row>
    <row r="392" spans="4:6" ht="12.75" customHeight="1">
      <c r="D392" s="30"/>
      <c r="E392" s="30"/>
      <c r="F392" s="30"/>
    </row>
    <row r="393" spans="4:6" ht="12.75" customHeight="1">
      <c r="D393" s="30"/>
      <c r="E393" s="30"/>
      <c r="F393" s="30"/>
    </row>
    <row r="394" spans="4:6" ht="12.75" customHeight="1">
      <c r="D394" s="30"/>
      <c r="E394" s="30"/>
      <c r="F394" s="30"/>
    </row>
    <row r="395" spans="4:6" ht="12.75" customHeight="1">
      <c r="D395" s="30"/>
      <c r="E395" s="30"/>
      <c r="F395" s="30"/>
    </row>
    <row r="396" spans="4:6" ht="12.75" customHeight="1">
      <c r="D396" s="30"/>
      <c r="E396" s="30"/>
      <c r="F396" s="30"/>
    </row>
    <row r="397" spans="4:6" ht="12.75" customHeight="1">
      <c r="D397" s="30"/>
      <c r="E397" s="30"/>
      <c r="F397" s="30"/>
    </row>
    <row r="398" spans="4:6" ht="12.75" customHeight="1">
      <c r="D398" s="30"/>
      <c r="E398" s="30"/>
      <c r="F398" s="30"/>
    </row>
    <row r="399" spans="4:6" ht="12.75" customHeight="1">
      <c r="D399" s="30"/>
      <c r="E399" s="30"/>
      <c r="F399" s="30"/>
    </row>
    <row r="400" spans="4:6" ht="12.75" customHeight="1">
      <c r="D400" s="30"/>
      <c r="E400" s="30"/>
      <c r="F400" s="30"/>
    </row>
    <row r="401" spans="4:6" ht="12.75" customHeight="1">
      <c r="D401" s="30"/>
      <c r="E401" s="30"/>
      <c r="F401" s="30"/>
    </row>
    <row r="402" spans="4:6" ht="12.75" customHeight="1">
      <c r="D402" s="30"/>
      <c r="E402" s="30"/>
      <c r="F402" s="30"/>
    </row>
    <row r="403" spans="4:6" ht="12.75" customHeight="1">
      <c r="D403" s="30"/>
      <c r="E403" s="30"/>
      <c r="F403" s="30"/>
    </row>
    <row r="404" spans="4:6" ht="12.75" customHeight="1">
      <c r="D404" s="30"/>
      <c r="E404" s="30"/>
      <c r="F404" s="30"/>
    </row>
    <row r="405" spans="4:6" ht="12.75" customHeight="1">
      <c r="D405" s="30"/>
      <c r="E405" s="30"/>
      <c r="F405" s="30"/>
    </row>
    <row r="406" spans="4:6" ht="12.75" customHeight="1">
      <c r="D406" s="30"/>
      <c r="E406" s="30"/>
      <c r="F406" s="30"/>
    </row>
    <row r="407" spans="4:6" ht="12.75" customHeight="1">
      <c r="D407" s="30"/>
      <c r="E407" s="30"/>
      <c r="F407" s="30"/>
    </row>
    <row r="408" spans="4:6" ht="12.75" customHeight="1">
      <c r="D408" s="30"/>
      <c r="E408" s="30"/>
      <c r="F408" s="30"/>
    </row>
    <row r="409" spans="4:6" ht="12.75" customHeight="1">
      <c r="D409" s="30"/>
      <c r="E409" s="30"/>
      <c r="F409" s="30"/>
    </row>
    <row r="410" spans="4:6" ht="12.75" customHeight="1">
      <c r="D410" s="30"/>
      <c r="E410" s="30"/>
      <c r="F410" s="30"/>
    </row>
    <row r="411" spans="4:6" ht="12.75" customHeight="1">
      <c r="D411" s="30"/>
      <c r="E411" s="30"/>
      <c r="F411" s="30"/>
    </row>
    <row r="412" spans="4:6" ht="12.75" customHeight="1">
      <c r="D412" s="30"/>
      <c r="E412" s="30"/>
      <c r="F412" s="30"/>
    </row>
    <row r="413" spans="4:6" ht="12.75" customHeight="1">
      <c r="D413" s="30"/>
      <c r="E413" s="30"/>
      <c r="F413" s="30"/>
    </row>
    <row r="414" spans="4:6" ht="12.75" customHeight="1">
      <c r="D414" s="30"/>
      <c r="E414" s="30"/>
      <c r="F414" s="30"/>
    </row>
    <row r="415" spans="4:6" ht="12.75" customHeight="1">
      <c r="D415" s="30"/>
      <c r="E415" s="30"/>
      <c r="F415" s="30"/>
    </row>
    <row r="416" spans="4:6" ht="12.75" customHeight="1">
      <c r="D416" s="30"/>
      <c r="E416" s="30"/>
      <c r="F416" s="30"/>
    </row>
    <row r="417" spans="4:6" ht="12.75" customHeight="1">
      <c r="D417" s="30"/>
      <c r="E417" s="30"/>
      <c r="F417" s="30"/>
    </row>
    <row r="418" spans="4:6" ht="12.75" customHeight="1">
      <c r="D418" s="30"/>
      <c r="E418" s="30"/>
      <c r="F418" s="30"/>
    </row>
    <row r="419" spans="4:6" ht="12.75" customHeight="1">
      <c r="D419" s="30"/>
      <c r="E419" s="30"/>
      <c r="F419" s="30"/>
    </row>
    <row r="420" spans="4:6" ht="12.75" customHeight="1">
      <c r="D420" s="30"/>
      <c r="E420" s="30"/>
      <c r="F420" s="30"/>
    </row>
    <row r="421" spans="4:6" ht="12.75" customHeight="1">
      <c r="D421" s="30"/>
      <c r="E421" s="30"/>
      <c r="F421" s="30"/>
    </row>
    <row r="422" spans="4:6" ht="12.75" customHeight="1">
      <c r="D422" s="30"/>
      <c r="E422" s="30"/>
      <c r="F422" s="30"/>
    </row>
    <row r="423" spans="4:6" ht="12.75" customHeight="1">
      <c r="D423" s="30"/>
      <c r="E423" s="30"/>
      <c r="F423" s="30"/>
    </row>
    <row r="424" spans="4:6" ht="12.75" customHeight="1">
      <c r="D424" s="30"/>
      <c r="E424" s="30"/>
      <c r="F424" s="30"/>
    </row>
    <row r="425" spans="4:6" ht="12.75" customHeight="1">
      <c r="D425" s="30"/>
      <c r="E425" s="30"/>
      <c r="F425" s="30"/>
    </row>
    <row r="426" spans="4:6" ht="12.75" customHeight="1">
      <c r="D426" s="30"/>
      <c r="E426" s="30"/>
      <c r="F426" s="30"/>
    </row>
    <row r="427" spans="4:6" ht="12.75" customHeight="1">
      <c r="D427" s="30"/>
      <c r="E427" s="30"/>
      <c r="F427" s="30"/>
    </row>
    <row r="428" spans="4:6" ht="12.75" customHeight="1">
      <c r="D428" s="30"/>
      <c r="E428" s="30"/>
      <c r="F428" s="30"/>
    </row>
    <row r="429" spans="4:6" ht="12.75" customHeight="1">
      <c r="D429" s="30"/>
      <c r="E429" s="30"/>
      <c r="F429" s="30"/>
    </row>
    <row r="430" spans="4:6" ht="12.75" customHeight="1">
      <c r="D430" s="30"/>
      <c r="E430" s="30"/>
      <c r="F430" s="30"/>
    </row>
    <row r="431" spans="4:6" ht="12.75" customHeight="1">
      <c r="D431" s="30"/>
      <c r="E431" s="30"/>
      <c r="F431" s="30"/>
    </row>
    <row r="432" spans="4:6" ht="12.75" customHeight="1">
      <c r="D432" s="30"/>
      <c r="E432" s="30"/>
      <c r="F432" s="30"/>
    </row>
    <row r="433" spans="4:6" ht="12.75" customHeight="1">
      <c r="D433" s="30"/>
      <c r="E433" s="30"/>
      <c r="F433" s="30"/>
    </row>
    <row r="434" spans="4:6" ht="12.75" customHeight="1">
      <c r="D434" s="30"/>
      <c r="E434" s="30"/>
      <c r="F434" s="30"/>
    </row>
    <row r="435" spans="4:6" ht="12.75" customHeight="1">
      <c r="D435" s="30"/>
      <c r="E435" s="30"/>
      <c r="F435" s="30"/>
    </row>
    <row r="436" spans="4:6" ht="12.75" customHeight="1">
      <c r="D436" s="30"/>
      <c r="E436" s="30"/>
      <c r="F436" s="30"/>
    </row>
    <row r="437" spans="4:6" ht="12.75" customHeight="1">
      <c r="D437" s="30"/>
      <c r="E437" s="30"/>
      <c r="F437" s="30"/>
    </row>
    <row r="438" spans="4:6" ht="12.75" customHeight="1">
      <c r="D438" s="30"/>
      <c r="E438" s="30"/>
      <c r="F438" s="30"/>
    </row>
    <row r="439" spans="4:6" ht="12.75" customHeight="1">
      <c r="D439" s="30"/>
      <c r="E439" s="30"/>
      <c r="F439" s="30"/>
    </row>
    <row r="440" spans="4:6" ht="12.75" customHeight="1">
      <c r="D440" s="30"/>
      <c r="E440" s="30"/>
      <c r="F440" s="30"/>
    </row>
    <row r="441" spans="4:6" ht="12.75" customHeight="1">
      <c r="D441" s="30"/>
      <c r="E441" s="30"/>
      <c r="F441" s="30"/>
    </row>
    <row r="442" spans="4:6" ht="12.75" customHeight="1">
      <c r="D442" s="30"/>
      <c r="E442" s="30"/>
      <c r="F442" s="30"/>
    </row>
    <row r="443" spans="4:6" ht="12.75" customHeight="1">
      <c r="D443" s="30"/>
      <c r="E443" s="30"/>
      <c r="F443" s="30"/>
    </row>
    <row r="444" spans="4:6" ht="12.75" customHeight="1">
      <c r="D444" s="30"/>
      <c r="E444" s="30"/>
      <c r="F444" s="30"/>
    </row>
    <row r="445" spans="4:6" ht="12.75" customHeight="1">
      <c r="D445" s="30"/>
      <c r="E445" s="30"/>
      <c r="F445" s="30"/>
    </row>
    <row r="446" spans="4:6" ht="12.75" customHeight="1">
      <c r="D446" s="30"/>
      <c r="E446" s="30"/>
      <c r="F446" s="30"/>
    </row>
    <row r="447" spans="4:6" ht="12.75" customHeight="1">
      <c r="D447" s="30"/>
      <c r="E447" s="30"/>
      <c r="F447" s="30"/>
    </row>
    <row r="448" spans="4:6" ht="12.75" customHeight="1">
      <c r="D448" s="30"/>
      <c r="E448" s="30"/>
      <c r="F448" s="30"/>
    </row>
    <row r="449" spans="4:6" ht="12.75" customHeight="1">
      <c r="D449" s="30"/>
      <c r="E449" s="30"/>
      <c r="F449" s="30"/>
    </row>
    <row r="450" spans="4:6" ht="12.75" customHeight="1">
      <c r="D450" s="30"/>
      <c r="E450" s="30"/>
      <c r="F450" s="30"/>
    </row>
    <row r="451" spans="4:6" ht="12.75" customHeight="1">
      <c r="D451" s="30"/>
      <c r="E451" s="30"/>
      <c r="F451" s="30"/>
    </row>
    <row r="452" spans="4:6" ht="12.75" customHeight="1">
      <c r="D452" s="30"/>
      <c r="E452" s="30"/>
      <c r="F452" s="30"/>
    </row>
    <row r="453" spans="4:6" ht="12.75" customHeight="1">
      <c r="D453" s="30"/>
      <c r="E453" s="30"/>
      <c r="F453" s="30"/>
    </row>
    <row r="454" spans="4:6" ht="12.75" customHeight="1">
      <c r="D454" s="30"/>
      <c r="E454" s="30"/>
      <c r="F454" s="30"/>
    </row>
    <row r="455" spans="4:6" ht="12.75" customHeight="1">
      <c r="D455" s="30"/>
      <c r="E455" s="30"/>
      <c r="F455" s="30"/>
    </row>
    <row r="456" spans="4:6" ht="12.75" customHeight="1">
      <c r="D456" s="30"/>
      <c r="E456" s="30"/>
      <c r="F456" s="30"/>
    </row>
    <row r="457" spans="4:6" ht="12.75" customHeight="1">
      <c r="D457" s="30"/>
      <c r="E457" s="30"/>
      <c r="F457" s="30"/>
    </row>
    <row r="458" spans="4:6" ht="12.75" customHeight="1">
      <c r="D458" s="30"/>
      <c r="E458" s="30"/>
      <c r="F458" s="30"/>
    </row>
    <row r="459" spans="4:6" ht="12.75" customHeight="1">
      <c r="D459" s="30"/>
      <c r="E459" s="30"/>
      <c r="F459" s="30"/>
    </row>
    <row r="460" spans="4:6" ht="12.75" customHeight="1">
      <c r="D460" s="30"/>
      <c r="E460" s="30"/>
      <c r="F460" s="30"/>
    </row>
    <row r="461" spans="4:6" ht="12.75" customHeight="1">
      <c r="D461" s="30"/>
      <c r="E461" s="30"/>
      <c r="F461" s="30"/>
    </row>
    <row r="462" spans="4:6" ht="12.75" customHeight="1">
      <c r="D462" s="30"/>
      <c r="E462" s="30"/>
      <c r="F462" s="30"/>
    </row>
    <row r="463" spans="4:6" ht="12.75" customHeight="1">
      <c r="D463" s="30"/>
      <c r="E463" s="30"/>
      <c r="F463" s="30"/>
    </row>
    <row r="464" spans="4:6" ht="12.75" customHeight="1">
      <c r="D464" s="30"/>
      <c r="E464" s="30"/>
      <c r="F464" s="30"/>
    </row>
    <row r="465" spans="4:6" ht="12.75" customHeight="1">
      <c r="D465" s="30"/>
      <c r="E465" s="30"/>
      <c r="F465" s="30"/>
    </row>
    <row r="466" spans="4:6" ht="12.75" customHeight="1">
      <c r="D466" s="30"/>
      <c r="E466" s="30"/>
      <c r="F466" s="30"/>
    </row>
    <row r="467" spans="4:6" ht="12.75" customHeight="1">
      <c r="D467" s="30"/>
      <c r="E467" s="30"/>
      <c r="F467" s="30"/>
    </row>
    <row r="468" spans="4:6" ht="12.75" customHeight="1">
      <c r="D468" s="30"/>
      <c r="E468" s="30"/>
      <c r="F468" s="30"/>
    </row>
    <row r="469" spans="4:6" ht="12.75" customHeight="1">
      <c r="D469" s="30"/>
      <c r="E469" s="30"/>
      <c r="F469" s="30"/>
    </row>
    <row r="470" spans="4:6" ht="12.75" customHeight="1">
      <c r="D470" s="30"/>
      <c r="E470" s="30"/>
      <c r="F470" s="30"/>
    </row>
    <row r="471" spans="4:6" ht="12.75" customHeight="1">
      <c r="D471" s="30"/>
      <c r="E471" s="30"/>
      <c r="F471" s="30"/>
    </row>
    <row r="472" spans="4:6" ht="12.75" customHeight="1">
      <c r="D472" s="30"/>
      <c r="E472" s="30"/>
      <c r="F472" s="30"/>
    </row>
    <row r="473" spans="4:6" ht="12.75" customHeight="1">
      <c r="D473" s="30"/>
      <c r="E473" s="30"/>
      <c r="F473" s="30"/>
    </row>
    <row r="474" spans="4:6" ht="12.75" customHeight="1">
      <c r="D474" s="30"/>
      <c r="E474" s="30"/>
      <c r="F474" s="30"/>
    </row>
    <row r="475" spans="4:6" ht="12.75" customHeight="1">
      <c r="D475" s="30"/>
      <c r="E475" s="30"/>
      <c r="F475" s="30"/>
    </row>
    <row r="476" spans="4:6" ht="12.75" customHeight="1">
      <c r="D476" s="30"/>
      <c r="E476" s="30"/>
      <c r="F476" s="30"/>
    </row>
    <row r="477" spans="4:6" ht="12.75" customHeight="1">
      <c r="D477" s="30"/>
      <c r="E477" s="30"/>
      <c r="F477" s="30"/>
    </row>
    <row r="478" spans="4:6" ht="12.75" customHeight="1">
      <c r="D478" s="30"/>
      <c r="E478" s="30"/>
      <c r="F478" s="30"/>
    </row>
    <row r="479" spans="4:6" ht="12.75" customHeight="1">
      <c r="D479" s="30"/>
      <c r="E479" s="30"/>
      <c r="F479" s="30"/>
    </row>
    <row r="480" spans="4:6" ht="12.75" customHeight="1">
      <c r="D480" s="30"/>
      <c r="E480" s="30"/>
      <c r="F480" s="30"/>
    </row>
    <row r="481" spans="4:6" ht="12.75" customHeight="1">
      <c r="D481" s="30"/>
      <c r="E481" s="30"/>
      <c r="F481" s="30"/>
    </row>
    <row r="482" spans="4:6" ht="12.75" customHeight="1">
      <c r="D482" s="30"/>
      <c r="E482" s="30"/>
      <c r="F482" s="30"/>
    </row>
    <row r="483" spans="4:6" ht="12.75" customHeight="1">
      <c r="D483" s="30"/>
      <c r="E483" s="30"/>
      <c r="F483" s="30"/>
    </row>
    <row r="484" spans="4:6" ht="12.75" customHeight="1">
      <c r="D484" s="30"/>
      <c r="E484" s="30"/>
      <c r="F484" s="30"/>
    </row>
    <row r="485" spans="4:6" ht="12.75" customHeight="1">
      <c r="D485" s="30"/>
      <c r="E485" s="30"/>
      <c r="F485" s="30"/>
    </row>
    <row r="486" spans="4:6" ht="12.75" customHeight="1">
      <c r="D486" s="30"/>
      <c r="E486" s="30"/>
      <c r="F486" s="30"/>
    </row>
    <row r="487" spans="4:6" ht="12.75" customHeight="1">
      <c r="D487" s="30"/>
      <c r="E487" s="30"/>
      <c r="F487" s="30"/>
    </row>
    <row r="488" spans="4:6" ht="12.75" customHeight="1">
      <c r="D488" s="30"/>
      <c r="E488" s="30"/>
      <c r="F488" s="30"/>
    </row>
    <row r="489" spans="4:6" ht="12.75" customHeight="1">
      <c r="D489" s="30"/>
      <c r="E489" s="30"/>
      <c r="F489" s="30"/>
    </row>
    <row r="490" spans="4:6" ht="12.75" customHeight="1">
      <c r="D490" s="30"/>
      <c r="E490" s="30"/>
      <c r="F490" s="30"/>
    </row>
    <row r="491" spans="4:6" ht="12.75" customHeight="1">
      <c r="D491" s="30"/>
      <c r="E491" s="30"/>
      <c r="F491" s="30"/>
    </row>
    <row r="492" spans="4:6" ht="12.75" customHeight="1">
      <c r="D492" s="30"/>
      <c r="E492" s="30"/>
      <c r="F492" s="30"/>
    </row>
    <row r="493" spans="4:6" ht="12.75" customHeight="1">
      <c r="D493" s="30"/>
      <c r="E493" s="30"/>
      <c r="F493" s="30"/>
    </row>
    <row r="494" spans="4:6" ht="12.75" customHeight="1">
      <c r="D494" s="30"/>
      <c r="E494" s="30"/>
      <c r="F494" s="30"/>
    </row>
    <row r="495" spans="4:6" ht="12.75" customHeight="1">
      <c r="D495" s="30"/>
      <c r="E495" s="30"/>
      <c r="F495" s="30"/>
    </row>
    <row r="496" spans="4:6" ht="12.75" customHeight="1">
      <c r="D496" s="30"/>
      <c r="E496" s="30"/>
      <c r="F496" s="30"/>
    </row>
    <row r="497" spans="4:6" ht="12.75" customHeight="1">
      <c r="D497" s="30"/>
      <c r="E497" s="30"/>
      <c r="F497" s="30"/>
    </row>
    <row r="498" spans="4:6" ht="12.75" customHeight="1">
      <c r="D498" s="30"/>
      <c r="E498" s="30"/>
      <c r="F498" s="30"/>
    </row>
    <row r="499" spans="4:6" ht="12.75" customHeight="1">
      <c r="D499" s="30"/>
      <c r="E499" s="30"/>
      <c r="F499" s="30"/>
    </row>
    <row r="500" spans="4:6" ht="12.75" customHeight="1">
      <c r="D500" s="30"/>
      <c r="E500" s="30"/>
      <c r="F500" s="30"/>
    </row>
    <row r="501" spans="4:6" ht="12.75" customHeight="1">
      <c r="D501" s="30"/>
      <c r="E501" s="30"/>
      <c r="F501" s="30"/>
    </row>
    <row r="502" spans="4:6" ht="12.75" customHeight="1">
      <c r="D502" s="30"/>
      <c r="E502" s="30"/>
      <c r="F502" s="30"/>
    </row>
    <row r="503" spans="4:6" ht="12.75" customHeight="1">
      <c r="D503" s="30"/>
      <c r="E503" s="30"/>
      <c r="F503" s="30"/>
    </row>
    <row r="504" spans="4:6" ht="12.75" customHeight="1">
      <c r="D504" s="30"/>
      <c r="E504" s="30"/>
      <c r="F504" s="30"/>
    </row>
    <row r="505" spans="4:6" ht="12.75" customHeight="1">
      <c r="D505" s="30"/>
      <c r="E505" s="30"/>
      <c r="F505" s="30"/>
    </row>
    <row r="506" spans="4:6" ht="12.75" customHeight="1">
      <c r="D506" s="30"/>
      <c r="E506" s="30"/>
      <c r="F506" s="30"/>
    </row>
    <row r="507" spans="4:6" ht="12.75" customHeight="1">
      <c r="D507" s="30"/>
      <c r="E507" s="30"/>
      <c r="F507" s="30"/>
    </row>
    <row r="508" spans="4:6" ht="12.75" customHeight="1">
      <c r="D508" s="30"/>
      <c r="E508" s="30"/>
      <c r="F508" s="30"/>
    </row>
    <row r="509" spans="4:6" ht="12.75" customHeight="1">
      <c r="D509" s="30"/>
      <c r="E509" s="30"/>
      <c r="F509" s="30"/>
    </row>
    <row r="510" spans="4:6" ht="12.75" customHeight="1">
      <c r="D510" s="30"/>
      <c r="E510" s="30"/>
      <c r="F510" s="30"/>
    </row>
    <row r="511" spans="4:6" ht="12.75" customHeight="1">
      <c r="D511" s="30"/>
      <c r="E511" s="30"/>
      <c r="F511" s="30"/>
    </row>
    <row r="512" spans="4:6" ht="12.75" customHeight="1">
      <c r="D512" s="30"/>
      <c r="E512" s="30"/>
      <c r="F512" s="30"/>
    </row>
    <row r="513" spans="4:6" ht="12.75" customHeight="1">
      <c r="D513" s="30"/>
      <c r="E513" s="30"/>
      <c r="F513" s="30"/>
    </row>
    <row r="514" spans="4:6" ht="12.75" customHeight="1">
      <c r="D514" s="30"/>
      <c r="E514" s="30"/>
      <c r="F514" s="30"/>
    </row>
    <row r="515" spans="4:6" ht="12.75" customHeight="1">
      <c r="D515" s="30"/>
      <c r="E515" s="30"/>
      <c r="F515" s="30"/>
    </row>
    <row r="516" spans="4:6" ht="12.75" customHeight="1">
      <c r="D516" s="30"/>
      <c r="E516" s="30"/>
      <c r="F516" s="30"/>
    </row>
    <row r="517" spans="4:6" ht="12.75" customHeight="1">
      <c r="D517" s="30"/>
      <c r="E517" s="30"/>
      <c r="F517" s="30"/>
    </row>
    <row r="518" spans="4:6" ht="12.75" customHeight="1">
      <c r="D518" s="30"/>
      <c r="E518" s="30"/>
      <c r="F518" s="30"/>
    </row>
    <row r="519" spans="4:6" ht="12.75" customHeight="1">
      <c r="D519" s="30"/>
      <c r="E519" s="30"/>
      <c r="F519" s="30"/>
    </row>
    <row r="520" spans="4:6" ht="12.75" customHeight="1">
      <c r="D520" s="30"/>
      <c r="E520" s="30"/>
      <c r="F520" s="30"/>
    </row>
    <row r="521" spans="4:6" ht="12.75" customHeight="1">
      <c r="D521" s="30"/>
      <c r="E521" s="30"/>
      <c r="F521" s="30"/>
    </row>
    <row r="522" spans="4:6" ht="12.75" customHeight="1">
      <c r="D522" s="30"/>
      <c r="E522" s="30"/>
      <c r="F522" s="30"/>
    </row>
    <row r="523" spans="4:6" ht="12.75" customHeight="1">
      <c r="D523" s="30"/>
      <c r="E523" s="30"/>
      <c r="F523" s="30"/>
    </row>
    <row r="524" spans="4:6" ht="12.75" customHeight="1">
      <c r="D524" s="30"/>
      <c r="E524" s="30"/>
      <c r="F524" s="30"/>
    </row>
    <row r="525" spans="4:6" ht="12.75" customHeight="1">
      <c r="D525" s="30"/>
      <c r="E525" s="30"/>
      <c r="F525" s="30"/>
    </row>
    <row r="526" spans="4:6" ht="12.75" customHeight="1">
      <c r="D526" s="30"/>
      <c r="E526" s="30"/>
      <c r="F526" s="30"/>
    </row>
    <row r="527" spans="4:6" ht="12.75" customHeight="1">
      <c r="D527" s="30"/>
      <c r="E527" s="30"/>
      <c r="F527" s="30"/>
    </row>
    <row r="528" spans="4:6" ht="12.75" customHeight="1">
      <c r="D528" s="30"/>
      <c r="E528" s="30"/>
      <c r="F528" s="30"/>
    </row>
    <row r="529" spans="4:6" ht="12.75" customHeight="1">
      <c r="D529" s="30"/>
      <c r="E529" s="30"/>
      <c r="F529" s="30"/>
    </row>
    <row r="530" spans="4:6" ht="12.75" customHeight="1">
      <c r="D530" s="30"/>
      <c r="E530" s="30"/>
      <c r="F530" s="30"/>
    </row>
    <row r="531" spans="4:6" ht="12.75" customHeight="1">
      <c r="D531" s="30"/>
      <c r="E531" s="30"/>
      <c r="F531" s="30"/>
    </row>
    <row r="532" spans="4:6" ht="12.75" customHeight="1">
      <c r="D532" s="30"/>
      <c r="E532" s="30"/>
      <c r="F532" s="30"/>
    </row>
    <row r="533" spans="4:6" ht="12.75" customHeight="1">
      <c r="D533" s="30"/>
      <c r="E533" s="30"/>
      <c r="F533" s="30"/>
    </row>
    <row r="534" spans="4:6" ht="12.75" customHeight="1">
      <c r="D534" s="30"/>
      <c r="E534" s="30"/>
      <c r="F534" s="30"/>
    </row>
    <row r="535" spans="4:6" ht="12.75" customHeight="1">
      <c r="D535" s="30"/>
      <c r="E535" s="30"/>
      <c r="F535" s="30"/>
    </row>
    <row r="536" spans="4:6" ht="12.75" customHeight="1">
      <c r="D536" s="30"/>
      <c r="E536" s="30"/>
      <c r="F536" s="30"/>
    </row>
    <row r="537" spans="4:6" ht="12.75" customHeight="1">
      <c r="D537" s="30"/>
      <c r="E537" s="30"/>
      <c r="F537" s="30"/>
    </row>
    <row r="538" spans="4:6" ht="12.75" customHeight="1">
      <c r="D538" s="30"/>
      <c r="E538" s="30"/>
      <c r="F538" s="30"/>
    </row>
    <row r="539" spans="4:6" ht="12.75" customHeight="1">
      <c r="D539" s="30"/>
      <c r="E539" s="30"/>
      <c r="F539" s="30"/>
    </row>
    <row r="540" spans="4:6" ht="12.75" customHeight="1">
      <c r="D540" s="30"/>
      <c r="E540" s="30"/>
      <c r="F540" s="30"/>
    </row>
    <row r="541" spans="4:6" ht="12.75" customHeight="1">
      <c r="D541" s="30"/>
      <c r="E541" s="30"/>
      <c r="F541" s="30"/>
    </row>
    <row r="542" spans="4:6" ht="12.75" customHeight="1">
      <c r="D542" s="30"/>
      <c r="E542" s="30"/>
      <c r="F542" s="30"/>
    </row>
    <row r="543" spans="4:6" ht="12.75" customHeight="1">
      <c r="D543" s="30"/>
      <c r="E543" s="30"/>
      <c r="F543" s="30"/>
    </row>
    <row r="544" spans="4:6" ht="12.75" customHeight="1">
      <c r="D544" s="30"/>
      <c r="E544" s="30"/>
      <c r="F544" s="30"/>
    </row>
    <row r="545" spans="4:6" ht="12.75" customHeight="1">
      <c r="D545" s="30"/>
      <c r="E545" s="30"/>
      <c r="F545" s="30"/>
    </row>
    <row r="546" spans="4:6" ht="12.75" customHeight="1">
      <c r="D546" s="30"/>
      <c r="E546" s="30"/>
      <c r="F546" s="30"/>
    </row>
    <row r="547" spans="4:6" ht="12.75" customHeight="1">
      <c r="D547" s="30"/>
      <c r="E547" s="30"/>
      <c r="F547" s="30"/>
    </row>
    <row r="548" spans="4:6" ht="12.75" customHeight="1">
      <c r="D548" s="30"/>
      <c r="E548" s="30"/>
      <c r="F548" s="30"/>
    </row>
    <row r="549" spans="4:6" ht="12.75" customHeight="1">
      <c r="D549" s="30"/>
      <c r="E549" s="30"/>
      <c r="F549" s="30"/>
    </row>
    <row r="550" spans="4:6" ht="12.75" customHeight="1">
      <c r="D550" s="30"/>
      <c r="E550" s="30"/>
      <c r="F550" s="30"/>
    </row>
    <row r="551" spans="4:6" ht="12.75" customHeight="1">
      <c r="D551" s="30"/>
      <c r="E551" s="30"/>
      <c r="F551" s="30"/>
    </row>
    <row r="552" spans="4:6" ht="12.75" customHeight="1">
      <c r="D552" s="30"/>
      <c r="E552" s="30"/>
      <c r="F552" s="30"/>
    </row>
    <row r="553" spans="4:6" ht="12.75" customHeight="1">
      <c r="D553" s="30"/>
      <c r="E553" s="30"/>
      <c r="F553" s="30"/>
    </row>
    <row r="554" spans="4:6" ht="12.75" customHeight="1">
      <c r="D554" s="30"/>
      <c r="E554" s="30"/>
      <c r="F554" s="30"/>
    </row>
    <row r="555" spans="4:6" ht="12.75" customHeight="1">
      <c r="D555" s="30"/>
      <c r="E555" s="30"/>
      <c r="F555" s="30"/>
    </row>
    <row r="556" spans="4:6" ht="12.75" customHeight="1">
      <c r="D556" s="30"/>
      <c r="E556" s="30"/>
      <c r="F556" s="30"/>
    </row>
    <row r="557" spans="4:6" ht="12.75" customHeight="1">
      <c r="D557" s="30"/>
      <c r="E557" s="30"/>
      <c r="F557" s="30"/>
    </row>
    <row r="558" spans="4:6" ht="12.75" customHeight="1">
      <c r="D558" s="30"/>
      <c r="E558" s="30"/>
      <c r="F558" s="30"/>
    </row>
    <row r="559" spans="4:6" ht="12.75" customHeight="1">
      <c r="D559" s="30"/>
      <c r="E559" s="30"/>
      <c r="F559" s="30"/>
    </row>
    <row r="560" spans="4:6" ht="12.75" customHeight="1">
      <c r="D560" s="30"/>
      <c r="E560" s="30"/>
      <c r="F560" s="30"/>
    </row>
    <row r="561" spans="4:6" ht="12.75" customHeight="1">
      <c r="D561" s="30"/>
      <c r="E561" s="30"/>
      <c r="F561" s="30"/>
    </row>
    <row r="562" spans="4:6" ht="12.75" customHeight="1">
      <c r="D562" s="30"/>
      <c r="E562" s="30"/>
      <c r="F562" s="30"/>
    </row>
    <row r="563" spans="4:6" ht="12.75" customHeight="1">
      <c r="D563" s="30"/>
      <c r="E563" s="30"/>
      <c r="F563" s="30"/>
    </row>
    <row r="564" spans="4:6" ht="12.75" customHeight="1">
      <c r="D564" s="30"/>
      <c r="E564" s="30"/>
      <c r="F564" s="30"/>
    </row>
    <row r="565" spans="4:6" ht="12.75" customHeight="1">
      <c r="D565" s="30"/>
      <c r="E565" s="30"/>
      <c r="F565" s="30"/>
    </row>
    <row r="566" spans="4:6" ht="12.75" customHeight="1">
      <c r="D566" s="30"/>
      <c r="E566" s="30"/>
      <c r="F566" s="30"/>
    </row>
    <row r="567" spans="4:6" ht="12.75" customHeight="1">
      <c r="D567" s="30"/>
      <c r="E567" s="30"/>
      <c r="F567" s="30"/>
    </row>
    <row r="568" spans="4:6" ht="12.75" customHeight="1">
      <c r="D568" s="30"/>
      <c r="E568" s="30"/>
      <c r="F568" s="30"/>
    </row>
    <row r="569" spans="4:6" ht="12.75" customHeight="1">
      <c r="D569" s="30"/>
      <c r="E569" s="30"/>
      <c r="F569" s="30"/>
    </row>
    <row r="570" spans="4:6" ht="12.75" customHeight="1">
      <c r="D570" s="30"/>
      <c r="E570" s="30"/>
      <c r="F570" s="30"/>
    </row>
    <row r="571" spans="4:6" ht="12.75" customHeight="1">
      <c r="D571" s="30"/>
      <c r="E571" s="30"/>
      <c r="F571" s="30"/>
    </row>
    <row r="572" spans="4:6" ht="12.75" customHeight="1">
      <c r="D572" s="30"/>
      <c r="E572" s="30"/>
      <c r="F572" s="30"/>
    </row>
    <row r="573" spans="4:6" ht="12.75" customHeight="1">
      <c r="D573" s="30"/>
      <c r="E573" s="30"/>
      <c r="F573" s="30"/>
    </row>
    <row r="574" spans="4:6" ht="12.75" customHeight="1">
      <c r="D574" s="30"/>
      <c r="E574" s="30"/>
      <c r="F574" s="30"/>
    </row>
    <row r="575" spans="4:6" ht="12.75" customHeight="1">
      <c r="D575" s="30"/>
      <c r="E575" s="30"/>
      <c r="F575" s="30"/>
    </row>
    <row r="576" spans="4:6" ht="12.75" customHeight="1">
      <c r="D576" s="30"/>
      <c r="E576" s="30"/>
      <c r="F576" s="30"/>
    </row>
    <row r="577" spans="4:6" ht="12.75" customHeight="1">
      <c r="D577" s="30"/>
      <c r="E577" s="30"/>
      <c r="F577" s="30"/>
    </row>
    <row r="578" spans="4:6" ht="12.75" customHeight="1">
      <c r="D578" s="30"/>
      <c r="E578" s="30"/>
      <c r="F578" s="30"/>
    </row>
    <row r="579" spans="4:6" ht="12.75" customHeight="1">
      <c r="D579" s="30"/>
      <c r="E579" s="30"/>
      <c r="F579" s="30"/>
    </row>
    <row r="580" spans="4:6" ht="12.75" customHeight="1">
      <c r="D580" s="30"/>
      <c r="E580" s="30"/>
      <c r="F580" s="30"/>
    </row>
    <row r="581" spans="4:6" ht="12.75" customHeight="1">
      <c r="D581" s="30"/>
      <c r="E581" s="30"/>
      <c r="F581" s="30"/>
    </row>
    <row r="582" spans="4:6" ht="12.75" customHeight="1">
      <c r="D582" s="30"/>
      <c r="E582" s="30"/>
      <c r="F582" s="30"/>
    </row>
    <row r="583" spans="4:6" ht="12.75" customHeight="1">
      <c r="D583" s="30"/>
      <c r="E583" s="30"/>
      <c r="F583" s="30"/>
    </row>
    <row r="584" spans="4:6" ht="12.75" customHeight="1">
      <c r="D584" s="30"/>
      <c r="E584" s="30"/>
      <c r="F584" s="30"/>
    </row>
    <row r="585" spans="4:6" ht="12.75" customHeight="1">
      <c r="D585" s="30"/>
      <c r="E585" s="30"/>
      <c r="F585" s="30"/>
    </row>
    <row r="586" spans="4:6" ht="12.75" customHeight="1">
      <c r="D586" s="30"/>
      <c r="E586" s="30"/>
      <c r="F586" s="30"/>
    </row>
    <row r="587" spans="4:6" ht="12.75" customHeight="1">
      <c r="D587" s="30"/>
      <c r="E587" s="30"/>
      <c r="F587" s="30"/>
    </row>
    <row r="588" spans="4:6" ht="12.75" customHeight="1">
      <c r="D588" s="30"/>
      <c r="E588" s="30"/>
      <c r="F588" s="30"/>
    </row>
    <row r="589" spans="4:6" ht="12.75" customHeight="1">
      <c r="D589" s="30"/>
      <c r="E589" s="30"/>
      <c r="F589" s="30"/>
    </row>
    <row r="590" spans="4:6" ht="12.75" customHeight="1">
      <c r="D590" s="30"/>
      <c r="E590" s="30"/>
      <c r="F590" s="30"/>
    </row>
    <row r="591" spans="4:6" ht="12.75" customHeight="1">
      <c r="D591" s="30"/>
      <c r="E591" s="30"/>
      <c r="F591" s="30"/>
    </row>
    <row r="592" spans="4:6" ht="12.75" customHeight="1">
      <c r="D592" s="30"/>
      <c r="E592" s="30"/>
      <c r="F592" s="30"/>
    </row>
    <row r="593" spans="4:6" ht="12.75" customHeight="1">
      <c r="D593" s="30"/>
      <c r="E593" s="30"/>
      <c r="F593" s="30"/>
    </row>
    <row r="594" spans="4:6" ht="12.75" customHeight="1">
      <c r="D594" s="30"/>
      <c r="E594" s="30"/>
      <c r="F594" s="30"/>
    </row>
    <row r="595" spans="4:6" ht="12.75" customHeight="1">
      <c r="D595" s="30"/>
      <c r="E595" s="30"/>
      <c r="F595" s="30"/>
    </row>
    <row r="596" spans="4:6" ht="12.75" customHeight="1">
      <c r="D596" s="30"/>
      <c r="E596" s="30"/>
      <c r="F596" s="30"/>
    </row>
    <row r="597" spans="4:6" ht="12.75" customHeight="1">
      <c r="D597" s="30"/>
      <c r="E597" s="30"/>
      <c r="F597" s="30"/>
    </row>
    <row r="598" spans="4:6" ht="12.75" customHeight="1">
      <c r="D598" s="30"/>
      <c r="E598" s="30"/>
      <c r="F598" s="30"/>
    </row>
    <row r="599" spans="4:6" ht="12.75" customHeight="1">
      <c r="D599" s="30"/>
      <c r="E599" s="30"/>
      <c r="F599" s="30"/>
    </row>
    <row r="600" spans="4:6" ht="12.75" customHeight="1">
      <c r="D600" s="30"/>
      <c r="E600" s="30"/>
      <c r="F600" s="30"/>
    </row>
    <row r="601" spans="4:6" ht="12.75" customHeight="1">
      <c r="D601" s="30"/>
      <c r="E601" s="30"/>
      <c r="F601" s="30"/>
    </row>
    <row r="602" spans="4:6" ht="12.75" customHeight="1">
      <c r="D602" s="30"/>
      <c r="E602" s="30"/>
      <c r="F602" s="30"/>
    </row>
    <row r="603" spans="4:6" ht="12.75" customHeight="1">
      <c r="D603" s="30"/>
      <c r="E603" s="30"/>
      <c r="F603" s="30"/>
    </row>
    <row r="604" spans="4:6" ht="12.75" customHeight="1">
      <c r="D604" s="30"/>
      <c r="E604" s="30"/>
      <c r="F604" s="30"/>
    </row>
    <row r="605" spans="4:6" ht="12.75" customHeight="1">
      <c r="D605" s="30"/>
      <c r="E605" s="30"/>
      <c r="F605" s="30"/>
    </row>
    <row r="606" spans="4:6" ht="12.75" customHeight="1">
      <c r="D606" s="30"/>
      <c r="E606" s="30"/>
      <c r="F606" s="30"/>
    </row>
    <row r="607" spans="4:6" ht="12.75" customHeight="1">
      <c r="D607" s="30"/>
      <c r="E607" s="30"/>
      <c r="F607" s="30"/>
    </row>
    <row r="608" spans="4:6" ht="12.75" customHeight="1">
      <c r="D608" s="30"/>
      <c r="E608" s="30"/>
      <c r="F608" s="30"/>
    </row>
    <row r="609" spans="4:6" ht="12.75" customHeight="1">
      <c r="D609" s="30"/>
      <c r="E609" s="30"/>
      <c r="F609" s="30"/>
    </row>
    <row r="610" spans="4:6" ht="12.75" customHeight="1">
      <c r="D610" s="30"/>
      <c r="E610" s="30"/>
      <c r="F610" s="30"/>
    </row>
    <row r="611" spans="4:6" ht="12.75" customHeight="1">
      <c r="D611" s="30"/>
      <c r="E611" s="30"/>
      <c r="F611" s="30"/>
    </row>
    <row r="612" spans="4:6" ht="12.75" customHeight="1">
      <c r="D612" s="30"/>
      <c r="E612" s="30"/>
      <c r="F612" s="30"/>
    </row>
    <row r="613" spans="4:6" ht="12.75" customHeight="1">
      <c r="D613" s="30"/>
      <c r="E613" s="30"/>
      <c r="F613" s="30"/>
    </row>
    <row r="614" spans="4:6" ht="12.75" customHeight="1">
      <c r="D614" s="30"/>
      <c r="E614" s="30"/>
      <c r="F614" s="30"/>
    </row>
    <row r="615" spans="4:6" ht="12.75" customHeight="1">
      <c r="D615" s="30"/>
      <c r="E615" s="30"/>
      <c r="F615" s="30"/>
    </row>
    <row r="616" spans="4:6" ht="12.75" customHeight="1">
      <c r="D616" s="30"/>
      <c r="E616" s="30"/>
      <c r="F616" s="30"/>
    </row>
    <row r="617" spans="4:6" ht="12.75" customHeight="1">
      <c r="D617" s="30"/>
      <c r="E617" s="30"/>
      <c r="F617" s="30"/>
    </row>
    <row r="618" spans="4:6" ht="12.75" customHeight="1">
      <c r="D618" s="30"/>
      <c r="E618" s="30"/>
      <c r="F618" s="30"/>
    </row>
    <row r="619" spans="4:6" ht="12.75" customHeight="1">
      <c r="D619" s="30"/>
      <c r="E619" s="30"/>
      <c r="F619" s="30"/>
    </row>
    <row r="620" spans="4:6" ht="12.75" customHeight="1">
      <c r="D620" s="30"/>
      <c r="E620" s="30"/>
      <c r="F620" s="30"/>
    </row>
    <row r="621" spans="4:6" ht="12.75" customHeight="1">
      <c r="D621" s="30"/>
      <c r="E621" s="30"/>
      <c r="F621" s="30"/>
    </row>
    <row r="622" spans="4:6" ht="12.75" customHeight="1">
      <c r="D622" s="30"/>
      <c r="E622" s="30"/>
      <c r="F622" s="30"/>
    </row>
    <row r="623" spans="4:6" ht="12.75" customHeight="1">
      <c r="D623" s="30"/>
      <c r="E623" s="30"/>
      <c r="F623" s="30"/>
    </row>
    <row r="624" spans="4:6" ht="12.75" customHeight="1">
      <c r="D624" s="30"/>
      <c r="E624" s="30"/>
      <c r="F624" s="30"/>
    </row>
    <row r="625" spans="4:6" ht="12.75" customHeight="1">
      <c r="D625" s="30"/>
      <c r="E625" s="30"/>
      <c r="F625" s="30"/>
    </row>
    <row r="626" spans="4:6" ht="12.75" customHeight="1">
      <c r="D626" s="30"/>
      <c r="E626" s="30"/>
      <c r="F626" s="30"/>
    </row>
    <row r="627" spans="4:6" ht="12.75" customHeight="1">
      <c r="D627" s="30"/>
      <c r="E627" s="30"/>
      <c r="F627" s="30"/>
    </row>
    <row r="628" spans="4:6" ht="12.75" customHeight="1">
      <c r="D628" s="30"/>
      <c r="E628" s="30"/>
      <c r="F628" s="30"/>
    </row>
    <row r="629" spans="4:6" ht="12.75" customHeight="1">
      <c r="D629" s="30"/>
      <c r="E629" s="30"/>
      <c r="F629" s="30"/>
    </row>
    <row r="630" spans="4:6" ht="12.75" customHeight="1">
      <c r="D630" s="30"/>
      <c r="E630" s="30"/>
      <c r="F630" s="30"/>
    </row>
    <row r="631" spans="4:6" ht="12.75" customHeight="1">
      <c r="D631" s="30"/>
      <c r="E631" s="30"/>
      <c r="F631" s="30"/>
    </row>
    <row r="632" spans="4:6" ht="12.75" customHeight="1">
      <c r="D632" s="30"/>
      <c r="E632" s="30"/>
      <c r="F632" s="30"/>
    </row>
    <row r="633" spans="4:6" ht="12.75" customHeight="1">
      <c r="D633" s="30"/>
      <c r="E633" s="30"/>
      <c r="F633" s="30"/>
    </row>
    <row r="634" spans="4:6" ht="12.75" customHeight="1">
      <c r="D634" s="30"/>
      <c r="E634" s="30"/>
      <c r="F634" s="30"/>
    </row>
    <row r="635" spans="4:6" ht="12.75" customHeight="1">
      <c r="D635" s="30"/>
      <c r="E635" s="30"/>
      <c r="F635" s="30"/>
    </row>
    <row r="636" spans="4:6" ht="12.75" customHeight="1">
      <c r="D636" s="30"/>
      <c r="E636" s="30"/>
      <c r="F636" s="30"/>
    </row>
    <row r="637" spans="4:6" ht="12.75" customHeight="1">
      <c r="D637" s="30"/>
      <c r="E637" s="30"/>
      <c r="F637" s="30"/>
    </row>
    <row r="638" spans="4:6" ht="12.75" customHeight="1">
      <c r="D638" s="30"/>
      <c r="E638" s="30"/>
      <c r="F638" s="30"/>
    </row>
    <row r="639" spans="4:6" ht="12.75" customHeight="1">
      <c r="D639" s="30"/>
      <c r="E639" s="30"/>
      <c r="F639" s="30"/>
    </row>
    <row r="640" spans="4:6" ht="12.75" customHeight="1">
      <c r="D640" s="30"/>
      <c r="E640" s="30"/>
      <c r="F640" s="30"/>
    </row>
    <row r="641" spans="4:6" ht="12.75" customHeight="1">
      <c r="D641" s="30"/>
      <c r="E641" s="30"/>
      <c r="F641" s="30"/>
    </row>
    <row r="642" spans="4:6" ht="12.75" customHeight="1">
      <c r="D642" s="30"/>
      <c r="E642" s="30"/>
      <c r="F642" s="30"/>
    </row>
    <row r="643" spans="4:6" ht="12.75" customHeight="1">
      <c r="D643" s="30"/>
      <c r="E643" s="30"/>
      <c r="F643" s="30"/>
    </row>
    <row r="644" spans="4:6" ht="12.75" customHeight="1">
      <c r="D644" s="30"/>
      <c r="E644" s="30"/>
      <c r="F644" s="30"/>
    </row>
    <row r="645" spans="4:6" ht="12.75" customHeight="1">
      <c r="D645" s="30"/>
      <c r="E645" s="30"/>
      <c r="F645" s="30"/>
    </row>
    <row r="646" spans="4:6" ht="12.75" customHeight="1">
      <c r="D646" s="30"/>
      <c r="E646" s="30"/>
      <c r="F646" s="30"/>
    </row>
    <row r="647" spans="4:6" ht="12.75" customHeight="1">
      <c r="D647" s="30"/>
      <c r="E647" s="30"/>
      <c r="F647" s="30"/>
    </row>
    <row r="648" spans="4:6" ht="12.75" customHeight="1">
      <c r="D648" s="30"/>
      <c r="E648" s="30"/>
      <c r="F648" s="30"/>
    </row>
    <row r="649" spans="4:6" ht="12.75" customHeight="1">
      <c r="D649" s="30"/>
      <c r="E649" s="30"/>
      <c r="F649" s="30"/>
    </row>
    <row r="650" spans="4:6" ht="12.75" customHeight="1">
      <c r="D650" s="30"/>
      <c r="E650" s="30"/>
      <c r="F650" s="30"/>
    </row>
    <row r="651" spans="4:6" ht="12.75" customHeight="1">
      <c r="D651" s="30"/>
      <c r="E651" s="30"/>
      <c r="F651" s="30"/>
    </row>
    <row r="652" spans="4:6" ht="12.75" customHeight="1">
      <c r="D652" s="30"/>
      <c r="E652" s="30"/>
      <c r="F652" s="30"/>
    </row>
    <row r="653" spans="4:6" ht="12.75" customHeight="1">
      <c r="D653" s="30"/>
      <c r="E653" s="30"/>
      <c r="F653" s="30"/>
    </row>
    <row r="654" spans="4:6" ht="12.75" customHeight="1">
      <c r="D654" s="30"/>
      <c r="E654" s="30"/>
      <c r="F654" s="30"/>
    </row>
    <row r="655" spans="4:6" ht="12.75" customHeight="1">
      <c r="D655" s="30"/>
      <c r="E655" s="30"/>
      <c r="F655" s="30"/>
    </row>
    <row r="656" spans="4:6" ht="12.75" customHeight="1">
      <c r="D656" s="30"/>
      <c r="E656" s="30"/>
      <c r="F656" s="30"/>
    </row>
  </sheetData>
  <mergeCells count="6">
    <mergeCell ref="D12:F12"/>
    <mergeCell ref="H12:J12"/>
    <mergeCell ref="A1:J1"/>
    <mergeCell ref="A2:J2"/>
    <mergeCell ref="A3:J3"/>
    <mergeCell ref="A5:J5"/>
  </mergeCells>
  <printOptions horizontalCentered="1"/>
  <pageMargins left="0.5" right="0.5" top="0.75" bottom="0.75"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682"/>
  <sheetViews>
    <sheetView workbookViewId="0" topLeftCell="A1">
      <pane xSplit="8" ySplit="14" topLeftCell="I32" activePane="bottomRight" state="frozen"/>
      <selection pane="topLeft" activeCell="F65" sqref="F65"/>
      <selection pane="topRight" activeCell="F65" sqref="F65"/>
      <selection pane="bottomLeft" activeCell="F65" sqref="F65"/>
      <selection pane="bottomRight" activeCell="B26" sqref="B26"/>
    </sheetView>
  </sheetViews>
  <sheetFormatPr defaultColWidth="9.140625" defaultRowHeight="12.75" customHeight="1"/>
  <cols>
    <col min="1" max="1" width="2.57421875" style="2" customWidth="1"/>
    <col min="2" max="2" width="36.28125" style="2" customWidth="1"/>
    <col min="3" max="3" width="2.7109375" style="2" customWidth="1"/>
    <col min="4" max="4" width="17.00390625" style="2" customWidth="1"/>
    <col min="5" max="5" width="2.7109375" style="2" customWidth="1"/>
    <col min="6" max="6" width="17.421875" style="17" customWidth="1"/>
    <col min="7" max="7" width="4.421875" style="17" customWidth="1"/>
    <col min="8" max="8" width="8.8515625" style="2" customWidth="1"/>
    <col min="9" max="16384" width="2.57421875" style="2" customWidth="1"/>
  </cols>
  <sheetData>
    <row r="1" spans="1:8" ht="18" customHeight="1">
      <c r="A1" s="191" t="s">
        <v>301</v>
      </c>
      <c r="B1" s="191"/>
      <c r="C1" s="191"/>
      <c r="D1" s="191"/>
      <c r="E1" s="191"/>
      <c r="F1" s="191"/>
      <c r="G1" s="47"/>
      <c r="H1" s="1"/>
    </row>
    <row r="2" spans="1:8" ht="12.75" customHeight="1">
      <c r="A2" s="190" t="s">
        <v>302</v>
      </c>
      <c r="B2" s="190"/>
      <c r="C2" s="190"/>
      <c r="D2" s="190"/>
      <c r="E2" s="190"/>
      <c r="F2" s="190"/>
      <c r="G2" s="49"/>
      <c r="H2" s="1"/>
    </row>
    <row r="3" spans="1:8" ht="12.75" customHeight="1">
      <c r="A3" s="190" t="s">
        <v>303</v>
      </c>
      <c r="B3" s="190"/>
      <c r="C3" s="190"/>
      <c r="D3" s="190"/>
      <c r="E3" s="190"/>
      <c r="F3" s="190"/>
      <c r="G3" s="49"/>
      <c r="H3" s="1"/>
    </row>
    <row r="4" spans="1:8" ht="12.75" customHeight="1">
      <c r="A4" s="50"/>
      <c r="B4" s="51"/>
      <c r="C4" s="51"/>
      <c r="D4" s="51"/>
      <c r="E4" s="51"/>
      <c r="F4" s="7"/>
      <c r="G4" s="8"/>
      <c r="H4" s="51"/>
    </row>
    <row r="5" spans="1:8" ht="15" customHeight="1">
      <c r="A5" s="192" t="s">
        <v>304</v>
      </c>
      <c r="B5" s="192"/>
      <c r="C5" s="192"/>
      <c r="D5" s="192"/>
      <c r="E5" s="192"/>
      <c r="F5" s="192"/>
      <c r="G5" s="53"/>
      <c r="H5" s="1"/>
    </row>
    <row r="6" spans="2:8" ht="12.75" customHeight="1">
      <c r="B6" s="1"/>
      <c r="C6" s="1"/>
      <c r="D6" s="1"/>
      <c r="E6" s="1"/>
      <c r="F6" s="49"/>
      <c r="G6" s="49"/>
      <c r="H6" s="1"/>
    </row>
    <row r="8" spans="1:4" ht="15" customHeight="1">
      <c r="A8" s="54" t="s">
        <v>340</v>
      </c>
      <c r="D8" s="5"/>
    </row>
    <row r="9" spans="1:2" ht="15" customHeight="1">
      <c r="A9" s="54" t="s">
        <v>342</v>
      </c>
      <c r="B9" s="54"/>
    </row>
    <row r="10" spans="4:8" ht="12.75" customHeight="1">
      <c r="D10" s="8"/>
      <c r="E10" s="5"/>
      <c r="F10" s="52"/>
      <c r="G10" s="8"/>
      <c r="H10" s="5"/>
    </row>
    <row r="11" spans="4:7" ht="12.75" customHeight="1">
      <c r="D11" s="56" t="s">
        <v>343</v>
      </c>
      <c r="F11" s="13" t="s">
        <v>344</v>
      </c>
      <c r="G11" s="13"/>
    </row>
    <row r="12" spans="4:7" ht="12.75" customHeight="1">
      <c r="D12" s="56" t="s">
        <v>345</v>
      </c>
      <c r="F12" s="13" t="s">
        <v>345</v>
      </c>
      <c r="G12" s="13"/>
    </row>
    <row r="13" spans="4:7" ht="12.75" customHeight="1">
      <c r="D13" s="58" t="s">
        <v>316</v>
      </c>
      <c r="F13" s="16" t="s">
        <v>346</v>
      </c>
      <c r="G13" s="16"/>
    </row>
    <row r="14" spans="4:7" ht="12.75" customHeight="1">
      <c r="D14" s="12" t="s">
        <v>318</v>
      </c>
      <c r="F14" s="13" t="s">
        <v>318</v>
      </c>
      <c r="G14" s="13"/>
    </row>
    <row r="15" spans="1:7" ht="12.75" customHeight="1">
      <c r="A15" s="59" t="s">
        <v>348</v>
      </c>
      <c r="D15" s="12"/>
      <c r="F15" s="13"/>
      <c r="G15" s="13"/>
    </row>
    <row r="16" spans="1:7" ht="12.75" customHeight="1">
      <c r="A16" s="59" t="s">
        <v>349</v>
      </c>
      <c r="D16" s="55"/>
      <c r="F16" s="22"/>
      <c r="G16" s="22"/>
    </row>
    <row r="17" spans="2:8" ht="12.75" customHeight="1">
      <c r="B17" s="51" t="s">
        <v>350</v>
      </c>
      <c r="D17" s="60">
        <v>28516</v>
      </c>
      <c r="E17" s="61"/>
      <c r="F17" s="62">
        <v>40483</v>
      </c>
      <c r="G17" s="21"/>
      <c r="H17" s="63"/>
    </row>
    <row r="18" spans="2:8" ht="12.75" customHeight="1">
      <c r="B18" s="51" t="s">
        <v>351</v>
      </c>
      <c r="D18" s="64">
        <v>23</v>
      </c>
      <c r="E18" s="31"/>
      <c r="F18" s="65">
        <v>23</v>
      </c>
      <c r="G18" s="21"/>
      <c r="H18" s="63"/>
    </row>
    <row r="19" spans="2:8" ht="12.75" customHeight="1">
      <c r="B19" s="51" t="s">
        <v>352</v>
      </c>
      <c r="D19" s="66">
        <v>3902</v>
      </c>
      <c r="E19" s="31"/>
      <c r="F19" s="67">
        <v>3902</v>
      </c>
      <c r="G19" s="21"/>
      <c r="H19" s="63"/>
    </row>
    <row r="20" spans="1:8" ht="12.75" customHeight="1">
      <c r="A20" s="51"/>
      <c r="B20" s="51"/>
      <c r="D20" s="30">
        <f>SUM(D17:D19)</f>
        <v>32441</v>
      </c>
      <c r="E20" s="30"/>
      <c r="F20" s="31">
        <f>SUM(F17:F19)</f>
        <v>44408</v>
      </c>
      <c r="G20" s="31"/>
      <c r="H20" s="63"/>
    </row>
    <row r="21" spans="1:8" ht="12.75" customHeight="1">
      <c r="A21" s="69" t="s">
        <v>353</v>
      </c>
      <c r="B21" s="51"/>
      <c r="D21" s="30"/>
      <c r="E21" s="30"/>
      <c r="F21" s="31"/>
      <c r="G21" s="31"/>
      <c r="H21" s="63"/>
    </row>
    <row r="22" spans="1:8" ht="12.75" customHeight="1">
      <c r="A22" s="69"/>
      <c r="B22" s="51" t="s">
        <v>191</v>
      </c>
      <c r="D22" s="60">
        <v>26116</v>
      </c>
      <c r="E22" s="30"/>
      <c r="F22" s="62">
        <v>14400</v>
      </c>
      <c r="G22" s="21"/>
      <c r="H22" s="63"/>
    </row>
    <row r="23" spans="1:8" ht="12.75" customHeight="1">
      <c r="A23" s="69"/>
      <c r="B23" s="51" t="s">
        <v>354</v>
      </c>
      <c r="D23" s="64">
        <v>3577</v>
      </c>
      <c r="E23" s="30"/>
      <c r="F23" s="65">
        <v>3577</v>
      </c>
      <c r="G23" s="21"/>
      <c r="H23" s="63"/>
    </row>
    <row r="24" spans="2:8" ht="12.75" customHeight="1">
      <c r="B24" s="51" t="s">
        <v>355</v>
      </c>
      <c r="D24" s="64">
        <v>667</v>
      </c>
      <c r="E24" s="31"/>
      <c r="F24" s="65">
        <v>450</v>
      </c>
      <c r="G24" s="21"/>
      <c r="H24" s="63"/>
    </row>
    <row r="25" spans="2:8" ht="12.75" customHeight="1">
      <c r="B25" s="51" t="s">
        <v>356</v>
      </c>
      <c r="D25" s="64">
        <v>11568</v>
      </c>
      <c r="E25" s="31"/>
      <c r="F25" s="65">
        <f>14253-2062</f>
        <v>12191</v>
      </c>
      <c r="G25" s="21"/>
      <c r="H25" s="63"/>
    </row>
    <row r="26" spans="2:8" ht="12.75" customHeight="1">
      <c r="B26" s="51" t="s">
        <v>357</v>
      </c>
      <c r="C26" s="19"/>
      <c r="D26" s="64">
        <v>1046</v>
      </c>
      <c r="E26" s="31"/>
      <c r="F26" s="65">
        <v>2062</v>
      </c>
      <c r="G26" s="21"/>
      <c r="H26" s="63"/>
    </row>
    <row r="27" spans="2:8" ht="12.75" customHeight="1">
      <c r="B27" s="51" t="s">
        <v>358</v>
      </c>
      <c r="D27" s="64">
        <v>1274</v>
      </c>
      <c r="E27" s="31"/>
      <c r="F27" s="65">
        <v>1637</v>
      </c>
      <c r="G27" s="21"/>
      <c r="H27" s="63"/>
    </row>
    <row r="28" spans="2:8" ht="12.75" customHeight="1">
      <c r="B28" s="51" t="s">
        <v>359</v>
      </c>
      <c r="D28" s="66">
        <v>4080</v>
      </c>
      <c r="E28" s="31"/>
      <c r="F28" s="67">
        <v>5241</v>
      </c>
      <c r="G28" s="21"/>
      <c r="H28" s="63"/>
    </row>
    <row r="29" spans="1:8" ht="12.75" customHeight="1">
      <c r="A29" s="51"/>
      <c r="B29" s="51"/>
      <c r="D29" s="70">
        <f>SUM(D22:D28)</f>
        <v>48328</v>
      </c>
      <c r="E29" s="19"/>
      <c r="F29" s="71">
        <f>SUM(F22:F28)</f>
        <v>39558</v>
      </c>
      <c r="G29" s="21"/>
      <c r="H29" s="63"/>
    </row>
    <row r="30" spans="1:8" ht="12.75" customHeight="1">
      <c r="A30" s="51"/>
      <c r="B30" s="51"/>
      <c r="D30" s="19"/>
      <c r="E30" s="19"/>
      <c r="F30" s="21"/>
      <c r="G30" s="21"/>
      <c r="H30" s="63"/>
    </row>
    <row r="31" spans="1:8" ht="12.75" customHeight="1" thickBot="1">
      <c r="A31" s="69" t="s">
        <v>360</v>
      </c>
      <c r="B31" s="51"/>
      <c r="D31" s="72">
        <f>+D29+D20</f>
        <v>80769</v>
      </c>
      <c r="E31" s="19"/>
      <c r="F31" s="73">
        <f>+F29+F20</f>
        <v>83966</v>
      </c>
      <c r="G31" s="21"/>
      <c r="H31" s="63"/>
    </row>
    <row r="32" spans="1:8" ht="12.75" customHeight="1">
      <c r="A32" s="51"/>
      <c r="B32" s="51"/>
      <c r="D32" s="19"/>
      <c r="E32" s="19"/>
      <c r="F32" s="21"/>
      <c r="G32" s="21"/>
      <c r="H32" s="63"/>
    </row>
    <row r="33" spans="1:8" ht="12.75" customHeight="1">
      <c r="A33" s="69" t="s">
        <v>361</v>
      </c>
      <c r="B33" s="51"/>
      <c r="D33" s="19"/>
      <c r="E33" s="19"/>
      <c r="F33" s="21"/>
      <c r="G33" s="21"/>
      <c r="H33" s="63"/>
    </row>
    <row r="34" spans="1:8" ht="12.75" customHeight="1">
      <c r="A34" s="69" t="s">
        <v>362</v>
      </c>
      <c r="B34" s="51"/>
      <c r="D34" s="30"/>
      <c r="E34" s="30"/>
      <c r="F34" s="31"/>
      <c r="G34" s="31"/>
      <c r="H34" s="63"/>
    </row>
    <row r="35" spans="2:8" ht="12.75" customHeight="1">
      <c r="B35" s="51" t="s">
        <v>363</v>
      </c>
      <c r="D35" s="30">
        <v>102805.72</v>
      </c>
      <c r="E35" s="31"/>
      <c r="F35" s="31">
        <v>102806</v>
      </c>
      <c r="G35" s="31"/>
      <c r="H35" s="63"/>
    </row>
    <row r="36" spans="2:8" ht="12.75" customHeight="1">
      <c r="B36" s="51" t="s">
        <v>364</v>
      </c>
      <c r="D36" s="28">
        <v>-178766</v>
      </c>
      <c r="E36" s="31"/>
      <c r="F36" s="29">
        <v>-178754</v>
      </c>
      <c r="G36" s="21"/>
      <c r="H36" s="63"/>
    </row>
    <row r="37" spans="1:8" ht="12.75" customHeight="1">
      <c r="A37" s="51"/>
      <c r="B37" s="51" t="s">
        <v>365</v>
      </c>
      <c r="D37" s="30">
        <f>SUM(D35:D36)</f>
        <v>-75960.28</v>
      </c>
      <c r="E37" s="30"/>
      <c r="F37" s="31">
        <f>SUM(F35:F36)</f>
        <v>-75948</v>
      </c>
      <c r="G37" s="31"/>
      <c r="H37" s="63"/>
    </row>
    <row r="38" spans="1:8" ht="12.75" customHeight="1">
      <c r="A38" s="69" t="s">
        <v>332</v>
      </c>
      <c r="B38" s="51"/>
      <c r="D38" s="28">
        <v>3718</v>
      </c>
      <c r="E38" s="31"/>
      <c r="F38" s="29">
        <v>3726</v>
      </c>
      <c r="G38" s="31"/>
      <c r="H38" s="63"/>
    </row>
    <row r="39" spans="1:8" ht="12.75" customHeight="1">
      <c r="A39" s="69" t="s">
        <v>366</v>
      </c>
      <c r="B39" s="51"/>
      <c r="D39" s="74">
        <f>SUM(D37:D38)</f>
        <v>-72242.28</v>
      </c>
      <c r="E39" s="19"/>
      <c r="F39" s="75">
        <f>SUM(F37:F38)</f>
        <v>-72222</v>
      </c>
      <c r="G39" s="21"/>
      <c r="H39" s="63"/>
    </row>
    <row r="40" spans="1:8" ht="12.75" customHeight="1">
      <c r="A40" s="51"/>
      <c r="B40" s="51"/>
      <c r="D40" s="19"/>
      <c r="E40" s="30"/>
      <c r="F40" s="21"/>
      <c r="G40" s="21"/>
      <c r="H40" s="63"/>
    </row>
    <row r="41" spans="1:8" ht="12.75" customHeight="1">
      <c r="A41" s="69" t="s">
        <v>367</v>
      </c>
      <c r="B41" s="51"/>
      <c r="D41" s="19"/>
      <c r="E41" s="30"/>
      <c r="F41" s="21"/>
      <c r="G41" s="21"/>
      <c r="H41" s="63"/>
    </row>
    <row r="42" spans="1:8" ht="12.75" customHeight="1">
      <c r="A42" s="69" t="s">
        <v>368</v>
      </c>
      <c r="B42" s="51"/>
      <c r="D42" s="30"/>
      <c r="E42" s="30"/>
      <c r="F42" s="31"/>
      <c r="G42" s="21"/>
      <c r="H42" s="63"/>
    </row>
    <row r="43" spans="1:8" ht="12.75" customHeight="1">
      <c r="A43" s="51"/>
      <c r="B43" s="51" t="s">
        <v>369</v>
      </c>
      <c r="D43" s="60">
        <v>3462</v>
      </c>
      <c r="E43" s="25"/>
      <c r="F43" s="62">
        <v>3466</v>
      </c>
      <c r="G43" s="21"/>
      <c r="H43" s="63"/>
    </row>
    <row r="44" spans="1:8" ht="12.75" customHeight="1">
      <c r="A44" s="51"/>
      <c r="B44" s="51" t="s">
        <v>370</v>
      </c>
      <c r="D44" s="66">
        <v>104</v>
      </c>
      <c r="E44" s="25"/>
      <c r="F44" s="67">
        <v>116</v>
      </c>
      <c r="G44" s="21"/>
      <c r="H44" s="63"/>
    </row>
    <row r="45" spans="1:8" ht="12.75" customHeight="1">
      <c r="A45" s="51"/>
      <c r="B45" s="51"/>
      <c r="D45" s="19">
        <f>SUM(D43:D44)</f>
        <v>3566</v>
      </c>
      <c r="E45" s="25"/>
      <c r="F45" s="21">
        <f>SUM(F43:F44)</f>
        <v>3582</v>
      </c>
      <c r="G45" s="21"/>
      <c r="H45" s="63"/>
    </row>
    <row r="46" spans="1:8" ht="12.75" customHeight="1">
      <c r="A46" s="69" t="s">
        <v>371</v>
      </c>
      <c r="B46" s="51"/>
      <c r="D46" s="30"/>
      <c r="E46" s="30"/>
      <c r="F46" s="31"/>
      <c r="G46" s="31"/>
      <c r="H46" s="63"/>
    </row>
    <row r="47" spans="2:8" ht="12.75" customHeight="1">
      <c r="B47" s="51" t="s">
        <v>372</v>
      </c>
      <c r="D47" s="60">
        <v>34371</v>
      </c>
      <c r="E47" s="21"/>
      <c r="F47" s="62">
        <f>43196-7765</f>
        <v>35431</v>
      </c>
      <c r="G47" s="21"/>
      <c r="H47" s="63"/>
    </row>
    <row r="48" spans="2:8" ht="12.75" customHeight="1">
      <c r="B48" s="51" t="s">
        <v>370</v>
      </c>
      <c r="D48" s="64">
        <v>50</v>
      </c>
      <c r="E48" s="21"/>
      <c r="F48" s="65">
        <v>50</v>
      </c>
      <c r="G48" s="21"/>
      <c r="H48" s="63"/>
    </row>
    <row r="49" spans="2:8" ht="12.75" customHeight="1">
      <c r="B49" s="51" t="s">
        <v>369</v>
      </c>
      <c r="D49" s="64">
        <v>308</v>
      </c>
      <c r="E49" s="21"/>
      <c r="F49" s="65">
        <v>945</v>
      </c>
      <c r="G49" s="21"/>
      <c r="H49" s="63"/>
    </row>
    <row r="50" spans="2:8" ht="12.75" customHeight="1">
      <c r="B50" s="51" t="s">
        <v>373</v>
      </c>
      <c r="D50" s="64">
        <v>76972</v>
      </c>
      <c r="E50" s="21"/>
      <c r="F50" s="65">
        <f>70496+7765</f>
        <v>78261</v>
      </c>
      <c r="G50" s="21"/>
      <c r="H50" s="63"/>
    </row>
    <row r="51" spans="2:8" ht="12.75" customHeight="1">
      <c r="B51" s="51" t="s">
        <v>374</v>
      </c>
      <c r="D51" s="64">
        <v>37032</v>
      </c>
      <c r="E51" s="21"/>
      <c r="F51" s="65">
        <v>37205</v>
      </c>
      <c r="G51" s="21"/>
      <c r="H51" s="63"/>
    </row>
    <row r="52" spans="2:8" ht="12.75" customHeight="1">
      <c r="B52" s="51" t="s">
        <v>375</v>
      </c>
      <c r="D52" s="66">
        <v>712</v>
      </c>
      <c r="E52" s="25"/>
      <c r="F52" s="67">
        <v>714</v>
      </c>
      <c r="G52" s="21"/>
      <c r="H52" s="63"/>
    </row>
    <row r="53" spans="1:8" ht="12.75" customHeight="1">
      <c r="A53" s="51"/>
      <c r="B53" s="51"/>
      <c r="D53" s="19">
        <f>SUM(D47:D52)</f>
        <v>149445</v>
      </c>
      <c r="E53" s="19"/>
      <c r="F53" s="21">
        <f>SUM(F47:F52)</f>
        <v>152606</v>
      </c>
      <c r="G53" s="21"/>
      <c r="H53" s="63"/>
    </row>
    <row r="54" spans="1:8" ht="12.75" customHeight="1">
      <c r="A54" s="51"/>
      <c r="B54" s="51"/>
      <c r="D54" s="19"/>
      <c r="E54" s="19"/>
      <c r="F54" s="21"/>
      <c r="G54" s="21"/>
      <c r="H54" s="63"/>
    </row>
    <row r="55" spans="1:8" ht="12.75" customHeight="1">
      <c r="A55" s="69" t="s">
        <v>376</v>
      </c>
      <c r="B55" s="51"/>
      <c r="D55" s="74">
        <f>+D45+D53</f>
        <v>153011</v>
      </c>
      <c r="E55" s="30"/>
      <c r="F55" s="75">
        <f>+F45+F53</f>
        <v>156188</v>
      </c>
      <c r="G55" s="31"/>
      <c r="H55" s="63"/>
    </row>
    <row r="56" spans="1:8" ht="12.75" customHeight="1">
      <c r="A56" s="51"/>
      <c r="B56" s="51"/>
      <c r="D56" s="30"/>
      <c r="E56" s="30"/>
      <c r="F56" s="31"/>
      <c r="G56" s="31"/>
      <c r="H56" s="63"/>
    </row>
    <row r="57" spans="1:8" ht="12.75" customHeight="1" thickBot="1">
      <c r="A57" s="59" t="s">
        <v>377</v>
      </c>
      <c r="D57" s="77">
        <f>+D55+D39</f>
        <v>80768.72</v>
      </c>
      <c r="E57" s="23"/>
      <c r="F57" s="78">
        <f>+F55+F39</f>
        <v>83966</v>
      </c>
      <c r="G57" s="31"/>
      <c r="H57" s="63"/>
    </row>
    <row r="58" spans="4:8" ht="12.75" customHeight="1">
      <c r="D58" s="57"/>
      <c r="F58" s="79"/>
      <c r="G58" s="21"/>
      <c r="H58" s="63"/>
    </row>
    <row r="59" spans="4:7" ht="12.75" customHeight="1">
      <c r="D59" s="48"/>
      <c r="E59" s="48"/>
      <c r="F59" s="31"/>
      <c r="G59" s="31"/>
    </row>
    <row r="60" spans="1:7" ht="12.75" customHeight="1">
      <c r="A60" s="2" t="s">
        <v>378</v>
      </c>
      <c r="D60" s="48"/>
      <c r="E60" s="48"/>
      <c r="F60" s="31"/>
      <c r="G60" s="31"/>
    </row>
    <row r="61" spans="1:7" ht="12.75" customHeight="1">
      <c r="A61" s="2" t="s">
        <v>379</v>
      </c>
      <c r="D61" s="48"/>
      <c r="E61" s="48"/>
      <c r="F61" s="31"/>
      <c r="G61" s="31"/>
    </row>
    <row r="62" spans="4:7" ht="12.75" customHeight="1">
      <c r="D62" s="48"/>
      <c r="E62" s="48"/>
      <c r="F62" s="31"/>
      <c r="G62" s="31"/>
    </row>
    <row r="63" spans="4:7" ht="12.75" customHeight="1">
      <c r="D63" s="48"/>
      <c r="E63" s="48"/>
      <c r="F63" s="31"/>
      <c r="G63" s="31"/>
    </row>
    <row r="64" spans="4:7" ht="12.75" customHeight="1">
      <c r="D64" s="48"/>
      <c r="E64" s="48"/>
      <c r="F64" s="31"/>
      <c r="G64" s="31"/>
    </row>
    <row r="65" spans="4:7" ht="12.75" customHeight="1">
      <c r="D65" s="48"/>
      <c r="E65" s="48"/>
      <c r="F65" s="31"/>
      <c r="G65" s="31"/>
    </row>
    <row r="66" spans="4:7" ht="12.75" customHeight="1">
      <c r="D66" s="48"/>
      <c r="E66" s="48"/>
      <c r="F66" s="31"/>
      <c r="G66" s="31"/>
    </row>
    <row r="67" spans="4:7" ht="12.75" customHeight="1">
      <c r="D67" s="48"/>
      <c r="E67" s="48"/>
      <c r="F67" s="31"/>
      <c r="G67" s="31"/>
    </row>
    <row r="68" spans="4:7" ht="12.75" customHeight="1">
      <c r="D68" s="48"/>
      <c r="E68" s="48"/>
      <c r="F68" s="31"/>
      <c r="G68" s="31"/>
    </row>
    <row r="69" spans="4:7" ht="12.75" customHeight="1">
      <c r="D69" s="48"/>
      <c r="E69" s="48"/>
      <c r="F69" s="31"/>
      <c r="G69" s="31"/>
    </row>
    <row r="70" spans="4:7" ht="12.75" customHeight="1">
      <c r="D70" s="48"/>
      <c r="E70" s="48"/>
      <c r="F70" s="31"/>
      <c r="G70" s="31"/>
    </row>
    <row r="71" spans="4:7" ht="12.75" customHeight="1">
      <c r="D71" s="48"/>
      <c r="E71" s="48"/>
      <c r="F71" s="31"/>
      <c r="G71" s="31"/>
    </row>
    <row r="72" spans="4:7" ht="12.75" customHeight="1">
      <c r="D72" s="48"/>
      <c r="E72" s="48"/>
      <c r="F72" s="31"/>
      <c r="G72" s="31"/>
    </row>
    <row r="73" spans="4:7" ht="12.75" customHeight="1">
      <c r="D73" s="48"/>
      <c r="E73" s="48"/>
      <c r="F73" s="31"/>
      <c r="G73" s="31"/>
    </row>
    <row r="74" spans="4:7" ht="12.75" customHeight="1">
      <c r="D74" s="48"/>
      <c r="E74" s="48"/>
      <c r="F74" s="31"/>
      <c r="G74" s="31"/>
    </row>
    <row r="75" spans="4:7" ht="12.75" customHeight="1">
      <c r="D75" s="48"/>
      <c r="E75" s="48"/>
      <c r="F75" s="31"/>
      <c r="G75" s="31"/>
    </row>
    <row r="76" spans="4:7" ht="12.75" customHeight="1">
      <c r="D76" s="48"/>
      <c r="E76" s="48"/>
      <c r="F76" s="31"/>
      <c r="G76" s="31"/>
    </row>
    <row r="77" spans="4:7" ht="12.75" customHeight="1">
      <c r="D77" s="48"/>
      <c r="E77" s="48"/>
      <c r="F77" s="31"/>
      <c r="G77" s="31"/>
    </row>
    <row r="78" spans="4:7" ht="12.75" customHeight="1">
      <c r="D78" s="48"/>
      <c r="E78" s="48"/>
      <c r="F78" s="31"/>
      <c r="G78" s="31"/>
    </row>
    <row r="79" spans="4:7" ht="12.75" customHeight="1">
      <c r="D79" s="48"/>
      <c r="E79" s="48"/>
      <c r="F79" s="31"/>
      <c r="G79" s="31"/>
    </row>
    <row r="80" spans="4:7" ht="12.75" customHeight="1">
      <c r="D80" s="48"/>
      <c r="E80" s="48"/>
      <c r="F80" s="31"/>
      <c r="G80" s="31"/>
    </row>
    <row r="81" spans="4:7" ht="12.75" customHeight="1">
      <c r="D81" s="48"/>
      <c r="E81" s="48"/>
      <c r="F81" s="31"/>
      <c r="G81" s="31"/>
    </row>
    <row r="82" spans="4:7" ht="12.75" customHeight="1">
      <c r="D82" s="48"/>
      <c r="E82" s="48"/>
      <c r="F82" s="31"/>
      <c r="G82" s="31"/>
    </row>
    <row r="83" spans="4:7" ht="12.75" customHeight="1">
      <c r="D83" s="48"/>
      <c r="E83" s="48"/>
      <c r="F83" s="31"/>
      <c r="G83" s="31"/>
    </row>
    <row r="84" spans="4:7" ht="12.75" customHeight="1">
      <c r="D84" s="48"/>
      <c r="E84" s="48"/>
      <c r="F84" s="31"/>
      <c r="G84" s="31"/>
    </row>
    <row r="85" spans="4:7" ht="12.75" customHeight="1">
      <c r="D85" s="48"/>
      <c r="E85" s="48"/>
      <c r="F85" s="31"/>
      <c r="G85" s="31"/>
    </row>
    <row r="86" spans="4:7" ht="12.75" customHeight="1">
      <c r="D86" s="48"/>
      <c r="E86" s="48"/>
      <c r="F86" s="31"/>
      <c r="G86" s="31"/>
    </row>
    <row r="87" spans="4:7" ht="12.75" customHeight="1">
      <c r="D87" s="48"/>
      <c r="E87" s="48"/>
      <c r="F87" s="31"/>
      <c r="G87" s="31"/>
    </row>
    <row r="88" spans="4:7" ht="12.75" customHeight="1">
      <c r="D88" s="48"/>
      <c r="E88" s="48"/>
      <c r="F88" s="31"/>
      <c r="G88" s="31"/>
    </row>
    <row r="89" spans="4:7" ht="12.75" customHeight="1">
      <c r="D89" s="48"/>
      <c r="E89" s="48"/>
      <c r="F89" s="31"/>
      <c r="G89" s="31"/>
    </row>
    <row r="90" spans="4:7" ht="12.75" customHeight="1">
      <c r="D90" s="48"/>
      <c r="E90" s="48"/>
      <c r="F90" s="31"/>
      <c r="G90" s="31"/>
    </row>
    <row r="91" spans="4:7" ht="12.75" customHeight="1">
      <c r="D91" s="48"/>
      <c r="E91" s="48"/>
      <c r="F91" s="31"/>
      <c r="G91" s="31"/>
    </row>
    <row r="92" spans="4:7" ht="12.75" customHeight="1">
      <c r="D92" s="48"/>
      <c r="E92" s="48"/>
      <c r="F92" s="31"/>
      <c r="G92" s="31"/>
    </row>
    <row r="93" spans="4:7" ht="12.75" customHeight="1">
      <c r="D93" s="48"/>
      <c r="E93" s="48"/>
      <c r="F93" s="31"/>
      <c r="G93" s="31"/>
    </row>
    <row r="94" spans="4:7" ht="12.75" customHeight="1">
      <c r="D94" s="48"/>
      <c r="E94" s="48"/>
      <c r="F94" s="31"/>
      <c r="G94" s="31"/>
    </row>
    <row r="95" spans="4:7" ht="12.75" customHeight="1">
      <c r="D95" s="48"/>
      <c r="E95" s="48"/>
      <c r="F95" s="31"/>
      <c r="G95" s="31"/>
    </row>
    <row r="96" spans="4:7" ht="12.75" customHeight="1">
      <c r="D96" s="48"/>
      <c r="E96" s="48"/>
      <c r="F96" s="31"/>
      <c r="G96" s="31"/>
    </row>
    <row r="97" spans="4:7" ht="12.75" customHeight="1">
      <c r="D97" s="48"/>
      <c r="E97" s="48"/>
      <c r="F97" s="31"/>
      <c r="G97" s="31"/>
    </row>
    <row r="98" spans="4:7" ht="12.75" customHeight="1">
      <c r="D98" s="48"/>
      <c r="E98" s="48"/>
      <c r="F98" s="31"/>
      <c r="G98" s="31"/>
    </row>
    <row r="99" spans="4:7" ht="12.75" customHeight="1">
      <c r="D99" s="48"/>
      <c r="E99" s="48"/>
      <c r="F99" s="31"/>
      <c r="G99" s="31"/>
    </row>
    <row r="100" spans="4:7" ht="12.75" customHeight="1">
      <c r="D100" s="48"/>
      <c r="E100" s="48"/>
      <c r="F100" s="31"/>
      <c r="G100" s="31"/>
    </row>
    <row r="101" spans="4:7" ht="12.75" customHeight="1">
      <c r="D101" s="48"/>
      <c r="E101" s="48"/>
      <c r="F101" s="31"/>
      <c r="G101" s="31"/>
    </row>
    <row r="102" spans="4:7" ht="12.75" customHeight="1">
      <c r="D102" s="48"/>
      <c r="E102" s="48"/>
      <c r="F102" s="31"/>
      <c r="G102" s="31"/>
    </row>
    <row r="103" spans="4:7" ht="12.75" customHeight="1">
      <c r="D103" s="48"/>
      <c r="E103" s="48"/>
      <c r="F103" s="31"/>
      <c r="G103" s="31"/>
    </row>
    <row r="104" spans="4:7" ht="12.75" customHeight="1">
      <c r="D104" s="48"/>
      <c r="E104" s="48"/>
      <c r="F104" s="31"/>
      <c r="G104" s="31"/>
    </row>
    <row r="105" spans="4:7" ht="12.75" customHeight="1">
      <c r="D105" s="48"/>
      <c r="E105" s="48"/>
      <c r="F105" s="31"/>
      <c r="G105" s="31"/>
    </row>
    <row r="106" spans="4:7" ht="12.75" customHeight="1">
      <c r="D106" s="48"/>
      <c r="E106" s="48"/>
      <c r="F106" s="31"/>
      <c r="G106" s="31"/>
    </row>
    <row r="107" spans="4:7" ht="12.75" customHeight="1">
      <c r="D107" s="48"/>
      <c r="E107" s="48"/>
      <c r="F107" s="31"/>
      <c r="G107" s="31"/>
    </row>
    <row r="108" spans="4:7" ht="12.75" customHeight="1">
      <c r="D108" s="48"/>
      <c r="E108" s="48"/>
      <c r="F108" s="31"/>
      <c r="G108" s="31"/>
    </row>
    <row r="109" spans="4:7" ht="12.75" customHeight="1">
      <c r="D109" s="48"/>
      <c r="E109" s="48"/>
      <c r="F109" s="31"/>
      <c r="G109" s="31"/>
    </row>
    <row r="110" spans="4:7" ht="12.75" customHeight="1">
      <c r="D110" s="48"/>
      <c r="E110" s="48"/>
      <c r="F110" s="31"/>
      <c r="G110" s="31"/>
    </row>
    <row r="111" spans="4:7" ht="12.75" customHeight="1">
      <c r="D111" s="48"/>
      <c r="E111" s="48"/>
      <c r="F111" s="31"/>
      <c r="G111" s="31"/>
    </row>
    <row r="112" spans="4:7" ht="12.75" customHeight="1">
      <c r="D112" s="48"/>
      <c r="E112" s="48"/>
      <c r="F112" s="31"/>
      <c r="G112" s="31"/>
    </row>
    <row r="113" spans="4:7" ht="12.75" customHeight="1">
      <c r="D113" s="48"/>
      <c r="E113" s="48"/>
      <c r="F113" s="31"/>
      <c r="G113" s="31"/>
    </row>
    <row r="114" spans="4:7" ht="12.75" customHeight="1">
      <c r="D114" s="48"/>
      <c r="E114" s="48"/>
      <c r="F114" s="31"/>
      <c r="G114" s="31"/>
    </row>
    <row r="115" spans="4:7" ht="12.75" customHeight="1">
      <c r="D115" s="48"/>
      <c r="E115" s="48"/>
      <c r="F115" s="31"/>
      <c r="G115" s="31"/>
    </row>
    <row r="116" spans="4:7" ht="12.75" customHeight="1">
      <c r="D116" s="48"/>
      <c r="E116" s="48"/>
      <c r="F116" s="31"/>
      <c r="G116" s="31"/>
    </row>
    <row r="117" spans="4:7" ht="12.75" customHeight="1">
      <c r="D117" s="48"/>
      <c r="E117" s="48"/>
      <c r="F117" s="31"/>
      <c r="G117" s="31"/>
    </row>
    <row r="118" spans="4:7" ht="12.75" customHeight="1">
      <c r="D118" s="48"/>
      <c r="E118" s="48"/>
      <c r="F118" s="31"/>
      <c r="G118" s="31"/>
    </row>
    <row r="119" spans="4:7" ht="12.75" customHeight="1">
      <c r="D119" s="48"/>
      <c r="E119" s="48"/>
      <c r="F119" s="31"/>
      <c r="G119" s="31"/>
    </row>
    <row r="120" spans="4:7" ht="12.75" customHeight="1">
      <c r="D120" s="48"/>
      <c r="E120" s="48"/>
      <c r="F120" s="31"/>
      <c r="G120" s="31"/>
    </row>
    <row r="121" spans="4:7" ht="12.75" customHeight="1">
      <c r="D121" s="48"/>
      <c r="E121" s="48"/>
      <c r="F121" s="31"/>
      <c r="G121" s="31"/>
    </row>
    <row r="122" spans="4:7" ht="12.75" customHeight="1">
      <c r="D122" s="48"/>
      <c r="E122" s="48"/>
      <c r="F122" s="31"/>
      <c r="G122" s="31"/>
    </row>
    <row r="123" spans="4:7" ht="12.75" customHeight="1">
      <c r="D123" s="48"/>
      <c r="E123" s="48"/>
      <c r="F123" s="31"/>
      <c r="G123" s="31"/>
    </row>
    <row r="124" spans="4:7" ht="12.75" customHeight="1">
      <c r="D124" s="48"/>
      <c r="E124" s="48"/>
      <c r="F124" s="31"/>
      <c r="G124" s="31"/>
    </row>
    <row r="125" spans="4:7" ht="12.75" customHeight="1">
      <c r="D125" s="48"/>
      <c r="E125" s="48"/>
      <c r="F125" s="31"/>
      <c r="G125" s="31"/>
    </row>
    <row r="126" spans="4:7" ht="12.75" customHeight="1">
      <c r="D126" s="48"/>
      <c r="E126" s="48"/>
      <c r="F126" s="31"/>
      <c r="G126" s="31"/>
    </row>
    <row r="127" spans="4:7" ht="12.75" customHeight="1">
      <c r="D127" s="48"/>
      <c r="E127" s="48"/>
      <c r="F127" s="31"/>
      <c r="G127" s="31"/>
    </row>
    <row r="128" spans="4:7" ht="12.75" customHeight="1">
      <c r="D128" s="48"/>
      <c r="E128" s="48"/>
      <c r="F128" s="31"/>
      <c r="G128" s="31"/>
    </row>
    <row r="129" spans="4:7" ht="12.75" customHeight="1">
      <c r="D129" s="48"/>
      <c r="E129" s="48"/>
      <c r="F129" s="31"/>
      <c r="G129" s="31"/>
    </row>
    <row r="130" spans="4:7" ht="12.75" customHeight="1">
      <c r="D130" s="48"/>
      <c r="E130" s="48"/>
      <c r="F130" s="31"/>
      <c r="G130" s="31"/>
    </row>
    <row r="131" spans="4:7" ht="12.75" customHeight="1">
      <c r="D131" s="48"/>
      <c r="E131" s="48"/>
      <c r="F131" s="31"/>
      <c r="G131" s="31"/>
    </row>
    <row r="132" spans="4:7" ht="12.75" customHeight="1">
      <c r="D132" s="48"/>
      <c r="E132" s="48"/>
      <c r="F132" s="31"/>
      <c r="G132" s="31"/>
    </row>
    <row r="133" spans="4:7" ht="12.75" customHeight="1">
      <c r="D133" s="48"/>
      <c r="E133" s="48"/>
      <c r="F133" s="31"/>
      <c r="G133" s="31"/>
    </row>
    <row r="134" spans="4:7" ht="12.75" customHeight="1">
      <c r="D134" s="48"/>
      <c r="E134" s="48"/>
      <c r="F134" s="31"/>
      <c r="G134" s="31"/>
    </row>
    <row r="135" spans="4:7" ht="12.75" customHeight="1">
      <c r="D135" s="48"/>
      <c r="E135" s="48"/>
      <c r="F135" s="31"/>
      <c r="G135" s="31"/>
    </row>
    <row r="136" spans="4:7" ht="12.75" customHeight="1">
      <c r="D136" s="48"/>
      <c r="E136" s="48"/>
      <c r="F136" s="31"/>
      <c r="G136" s="31"/>
    </row>
    <row r="137" spans="4:7" ht="12.75" customHeight="1">
      <c r="D137" s="48"/>
      <c r="E137" s="48"/>
      <c r="F137" s="31"/>
      <c r="G137" s="31"/>
    </row>
    <row r="138" spans="4:7" ht="12.75" customHeight="1">
      <c r="D138" s="48"/>
      <c r="E138" s="48"/>
      <c r="F138" s="31"/>
      <c r="G138" s="31"/>
    </row>
    <row r="139" spans="4:7" ht="12.75" customHeight="1">
      <c r="D139" s="48"/>
      <c r="E139" s="48"/>
      <c r="F139" s="31"/>
      <c r="G139" s="31"/>
    </row>
    <row r="140" spans="4:7" ht="12.75" customHeight="1">
      <c r="D140" s="48"/>
      <c r="E140" s="48"/>
      <c r="F140" s="31"/>
      <c r="G140" s="31"/>
    </row>
    <row r="141" spans="4:7" ht="12.75" customHeight="1">
      <c r="D141" s="48"/>
      <c r="E141" s="48"/>
      <c r="F141" s="31"/>
      <c r="G141" s="31"/>
    </row>
    <row r="142" spans="4:7" ht="12.75" customHeight="1">
      <c r="D142" s="48"/>
      <c r="E142" s="48"/>
      <c r="F142" s="31"/>
      <c r="G142" s="31"/>
    </row>
    <row r="143" spans="4:7" ht="12.75" customHeight="1">
      <c r="D143" s="48"/>
      <c r="E143" s="48"/>
      <c r="F143" s="31"/>
      <c r="G143" s="31"/>
    </row>
    <row r="144" spans="4:7" ht="12.75" customHeight="1">
      <c r="D144" s="48"/>
      <c r="E144" s="48"/>
      <c r="F144" s="31"/>
      <c r="G144" s="31"/>
    </row>
    <row r="145" spans="4:7" ht="12.75" customHeight="1">
      <c r="D145" s="48"/>
      <c r="E145" s="48"/>
      <c r="F145" s="31"/>
      <c r="G145" s="31"/>
    </row>
    <row r="146" spans="4:7" ht="12.75" customHeight="1">
      <c r="D146" s="48"/>
      <c r="E146" s="48"/>
      <c r="F146" s="31"/>
      <c r="G146" s="31"/>
    </row>
    <row r="147" spans="4:7" ht="12.75" customHeight="1">
      <c r="D147" s="48"/>
      <c r="E147" s="48"/>
      <c r="F147" s="31"/>
      <c r="G147" s="31"/>
    </row>
    <row r="148" spans="4:7" ht="12.75" customHeight="1">
      <c r="D148" s="48"/>
      <c r="E148" s="48"/>
      <c r="F148" s="31"/>
      <c r="G148" s="31"/>
    </row>
    <row r="149" spans="4:7" ht="12.75" customHeight="1">
      <c r="D149" s="48"/>
      <c r="E149" s="48"/>
      <c r="F149" s="31"/>
      <c r="G149" s="31"/>
    </row>
    <row r="150" spans="4:7" ht="12.75" customHeight="1">
      <c r="D150" s="48"/>
      <c r="E150" s="48"/>
      <c r="F150" s="31"/>
      <c r="G150" s="31"/>
    </row>
    <row r="151" spans="4:7" ht="12.75" customHeight="1">
      <c r="D151" s="48"/>
      <c r="E151" s="48"/>
      <c r="F151" s="31"/>
      <c r="G151" s="31"/>
    </row>
    <row r="152" spans="4:7" ht="12.75" customHeight="1">
      <c r="D152" s="48"/>
      <c r="E152" s="48"/>
      <c r="F152" s="31"/>
      <c r="G152" s="31"/>
    </row>
    <row r="153" spans="4:7" ht="12.75" customHeight="1">
      <c r="D153" s="48"/>
      <c r="E153" s="48"/>
      <c r="F153" s="31"/>
      <c r="G153" s="31"/>
    </row>
    <row r="154" spans="4:7" ht="12.75" customHeight="1">
      <c r="D154" s="48"/>
      <c r="E154" s="48"/>
      <c r="F154" s="31"/>
      <c r="G154" s="31"/>
    </row>
    <row r="155" spans="4:7" ht="12.75" customHeight="1">
      <c r="D155" s="48"/>
      <c r="E155" s="48"/>
      <c r="F155" s="31"/>
      <c r="G155" s="31"/>
    </row>
    <row r="156" spans="4:7" ht="12.75" customHeight="1">
      <c r="D156" s="48"/>
      <c r="E156" s="48"/>
      <c r="F156" s="31"/>
      <c r="G156" s="31"/>
    </row>
    <row r="157" spans="4:7" ht="12.75" customHeight="1">
      <c r="D157" s="48"/>
      <c r="E157" s="48"/>
      <c r="F157" s="31"/>
      <c r="G157" s="31"/>
    </row>
    <row r="158" spans="4:7" ht="12.75" customHeight="1">
      <c r="D158" s="48"/>
      <c r="E158" s="48"/>
      <c r="F158" s="31"/>
      <c r="G158" s="31"/>
    </row>
    <row r="159" spans="4:7" ht="12.75" customHeight="1">
      <c r="D159" s="48"/>
      <c r="E159" s="48"/>
      <c r="F159" s="31"/>
      <c r="G159" s="31"/>
    </row>
    <row r="160" spans="4:7" ht="12.75" customHeight="1">
      <c r="D160" s="48"/>
      <c r="E160" s="48"/>
      <c r="F160" s="31"/>
      <c r="G160" s="31"/>
    </row>
    <row r="161" spans="4:7" ht="12.75" customHeight="1">
      <c r="D161" s="48"/>
      <c r="E161" s="48"/>
      <c r="F161" s="31"/>
      <c r="G161" s="31"/>
    </row>
    <row r="162" spans="4:7" ht="12.75" customHeight="1">
      <c r="D162" s="48"/>
      <c r="E162" s="48"/>
      <c r="F162" s="31"/>
      <c r="G162" s="31"/>
    </row>
    <row r="163" spans="4:7" ht="12.75" customHeight="1">
      <c r="D163" s="48"/>
      <c r="E163" s="48"/>
      <c r="F163" s="31"/>
      <c r="G163" s="31"/>
    </row>
    <row r="164" spans="4:7" ht="12.75" customHeight="1">
      <c r="D164" s="48"/>
      <c r="E164" s="48"/>
      <c r="F164" s="31"/>
      <c r="G164" s="31"/>
    </row>
    <row r="165" spans="4:7" ht="12.75" customHeight="1">
      <c r="D165" s="48"/>
      <c r="E165" s="48"/>
      <c r="F165" s="31"/>
      <c r="G165" s="31"/>
    </row>
    <row r="166" spans="4:7" ht="12.75" customHeight="1">
      <c r="D166" s="48"/>
      <c r="E166" s="48"/>
      <c r="F166" s="31"/>
      <c r="G166" s="31"/>
    </row>
    <row r="167" spans="4:7" ht="12.75" customHeight="1">
      <c r="D167" s="48"/>
      <c r="E167" s="48"/>
      <c r="F167" s="31"/>
      <c r="G167" s="31"/>
    </row>
    <row r="168" spans="4:7" ht="12.75" customHeight="1">
      <c r="D168" s="48"/>
      <c r="E168" s="48"/>
      <c r="F168" s="31"/>
      <c r="G168" s="31"/>
    </row>
    <row r="169" spans="4:7" ht="12.75" customHeight="1">
      <c r="D169" s="48"/>
      <c r="E169" s="48"/>
      <c r="F169" s="31"/>
      <c r="G169" s="31"/>
    </row>
    <row r="170" spans="4:7" ht="12.75" customHeight="1">
      <c r="D170" s="48"/>
      <c r="E170" s="48"/>
      <c r="F170" s="31"/>
      <c r="G170" s="31"/>
    </row>
    <row r="171" spans="4:7" ht="12.75" customHeight="1">
      <c r="D171" s="48"/>
      <c r="E171" s="48"/>
      <c r="F171" s="31"/>
      <c r="G171" s="31"/>
    </row>
    <row r="172" spans="4:7" ht="12.75" customHeight="1">
      <c r="D172" s="48"/>
      <c r="E172" s="48"/>
      <c r="F172" s="31"/>
      <c r="G172" s="31"/>
    </row>
    <row r="173" spans="4:7" ht="12.75" customHeight="1">
      <c r="D173" s="48"/>
      <c r="E173" s="48"/>
      <c r="F173" s="31"/>
      <c r="G173" s="31"/>
    </row>
    <row r="174" spans="4:7" ht="12.75" customHeight="1">
      <c r="D174" s="48"/>
      <c r="E174" s="48"/>
      <c r="F174" s="31"/>
      <c r="G174" s="31"/>
    </row>
    <row r="175" spans="4:7" ht="12.75" customHeight="1">
      <c r="D175" s="48"/>
      <c r="E175" s="48"/>
      <c r="F175" s="31"/>
      <c r="G175" s="31"/>
    </row>
    <row r="176" spans="4:7" ht="12.75" customHeight="1">
      <c r="D176" s="48"/>
      <c r="E176" s="48"/>
      <c r="F176" s="31"/>
      <c r="G176" s="31"/>
    </row>
    <row r="177" spans="4:7" ht="12.75" customHeight="1">
      <c r="D177" s="48"/>
      <c r="E177" s="48"/>
      <c r="F177" s="31"/>
      <c r="G177" s="31"/>
    </row>
    <row r="178" spans="4:7" ht="12.75" customHeight="1">
      <c r="D178" s="48"/>
      <c r="E178" s="48"/>
      <c r="F178" s="31"/>
      <c r="G178" s="31"/>
    </row>
    <row r="179" spans="4:7" ht="12.75" customHeight="1">
      <c r="D179" s="48"/>
      <c r="E179" s="48"/>
      <c r="F179" s="31"/>
      <c r="G179" s="31"/>
    </row>
    <row r="180" spans="4:7" ht="12.75" customHeight="1">
      <c r="D180" s="48"/>
      <c r="E180" s="48"/>
      <c r="F180" s="31"/>
      <c r="G180" s="31"/>
    </row>
    <row r="181" spans="4:7" ht="12.75" customHeight="1">
      <c r="D181" s="48"/>
      <c r="E181" s="48"/>
      <c r="F181" s="31"/>
      <c r="G181" s="31"/>
    </row>
    <row r="182" spans="4:7" ht="12.75" customHeight="1">
      <c r="D182" s="48"/>
      <c r="E182" s="48"/>
      <c r="F182" s="31"/>
      <c r="G182" s="31"/>
    </row>
    <row r="183" spans="4:7" ht="12.75" customHeight="1">
      <c r="D183" s="48"/>
      <c r="E183" s="48"/>
      <c r="F183" s="31"/>
      <c r="G183" s="31"/>
    </row>
    <row r="184" spans="4:7" ht="12.75" customHeight="1">
      <c r="D184" s="48"/>
      <c r="E184" s="48"/>
      <c r="F184" s="31"/>
      <c r="G184" s="31"/>
    </row>
    <row r="185" spans="4:7" ht="12.75" customHeight="1">
      <c r="D185" s="48"/>
      <c r="E185" s="48"/>
      <c r="F185" s="31"/>
      <c r="G185" s="31"/>
    </row>
    <row r="186" spans="4:7" ht="12.75" customHeight="1">
      <c r="D186" s="48"/>
      <c r="E186" s="48"/>
      <c r="F186" s="31"/>
      <c r="G186" s="31"/>
    </row>
    <row r="187" spans="4:7" ht="12.75" customHeight="1">
      <c r="D187" s="48"/>
      <c r="E187" s="48"/>
      <c r="F187" s="31"/>
      <c r="G187" s="31"/>
    </row>
    <row r="188" spans="4:7" ht="12.75" customHeight="1">
      <c r="D188" s="48"/>
      <c r="E188" s="48"/>
      <c r="F188" s="31"/>
      <c r="G188" s="31"/>
    </row>
    <row r="189" spans="4:7" ht="12.75" customHeight="1">
      <c r="D189" s="48"/>
      <c r="E189" s="48"/>
      <c r="F189" s="31"/>
      <c r="G189" s="31"/>
    </row>
    <row r="190" spans="4:7" ht="12.75" customHeight="1">
      <c r="D190" s="48"/>
      <c r="E190" s="48"/>
      <c r="F190" s="31"/>
      <c r="G190" s="31"/>
    </row>
    <row r="191" spans="4:7" ht="12.75" customHeight="1">
      <c r="D191" s="48"/>
      <c r="E191" s="48"/>
      <c r="F191" s="31"/>
      <c r="G191" s="31"/>
    </row>
    <row r="192" spans="4:7" ht="12.75" customHeight="1">
      <c r="D192" s="48"/>
      <c r="E192" s="48"/>
      <c r="F192" s="31"/>
      <c r="G192" s="31"/>
    </row>
    <row r="193" spans="4:7" ht="12.75" customHeight="1">
      <c r="D193" s="48"/>
      <c r="E193" s="48"/>
      <c r="F193" s="31"/>
      <c r="G193" s="31"/>
    </row>
    <row r="194" spans="4:7" ht="12.75" customHeight="1">
      <c r="D194" s="48"/>
      <c r="E194" s="48"/>
      <c r="F194" s="31"/>
      <c r="G194" s="31"/>
    </row>
    <row r="195" spans="4:7" ht="12.75" customHeight="1">
      <c r="D195" s="48"/>
      <c r="E195" s="48"/>
      <c r="F195" s="31"/>
      <c r="G195" s="31"/>
    </row>
    <row r="196" spans="4:7" ht="12.75" customHeight="1">
      <c r="D196" s="48"/>
      <c r="E196" s="48"/>
      <c r="F196" s="31"/>
      <c r="G196" s="31"/>
    </row>
    <row r="197" spans="4:7" ht="12.75" customHeight="1">
      <c r="D197" s="48"/>
      <c r="E197" s="48"/>
      <c r="F197" s="31"/>
      <c r="G197" s="31"/>
    </row>
    <row r="198" spans="4:7" ht="12.75" customHeight="1">
      <c r="D198" s="48"/>
      <c r="E198" s="48"/>
      <c r="F198" s="31"/>
      <c r="G198" s="31"/>
    </row>
    <row r="199" spans="4:7" ht="12.75" customHeight="1">
      <c r="D199" s="48"/>
      <c r="E199" s="48"/>
      <c r="F199" s="31"/>
      <c r="G199" s="31"/>
    </row>
    <row r="200" spans="4:7" ht="12.75" customHeight="1">
      <c r="D200" s="48"/>
      <c r="E200" s="48"/>
      <c r="F200" s="31"/>
      <c r="G200" s="31"/>
    </row>
    <row r="201" spans="4:7" ht="12.75" customHeight="1">
      <c r="D201" s="48"/>
      <c r="E201" s="48"/>
      <c r="F201" s="31"/>
      <c r="G201" s="31"/>
    </row>
    <row r="202" spans="4:7" ht="12.75" customHeight="1">
      <c r="D202" s="48"/>
      <c r="E202" s="48"/>
      <c r="F202" s="31"/>
      <c r="G202" s="31"/>
    </row>
    <row r="203" spans="4:7" ht="12.75" customHeight="1">
      <c r="D203" s="48"/>
      <c r="E203" s="48"/>
      <c r="F203" s="31"/>
      <c r="G203" s="31"/>
    </row>
    <row r="204" spans="4:7" ht="12.75" customHeight="1">
      <c r="D204" s="48"/>
      <c r="E204" s="48"/>
      <c r="F204" s="31"/>
      <c r="G204" s="31"/>
    </row>
    <row r="205" spans="4:7" ht="12.75" customHeight="1">
      <c r="D205" s="48"/>
      <c r="E205" s="48"/>
      <c r="F205" s="31"/>
      <c r="G205" s="31"/>
    </row>
    <row r="206" spans="4:7" ht="12.75" customHeight="1">
      <c r="D206" s="48"/>
      <c r="E206" s="48"/>
      <c r="F206" s="31"/>
      <c r="G206" s="31"/>
    </row>
    <row r="207" spans="4:7" ht="12.75" customHeight="1">
      <c r="D207" s="48"/>
      <c r="E207" s="48"/>
      <c r="F207" s="31"/>
      <c r="G207" s="31"/>
    </row>
    <row r="208" spans="4:7" ht="12.75" customHeight="1">
      <c r="D208" s="48"/>
      <c r="E208" s="48"/>
      <c r="F208" s="31"/>
      <c r="G208" s="31"/>
    </row>
    <row r="209" spans="4:7" ht="12.75" customHeight="1">
      <c r="D209" s="48"/>
      <c r="E209" s="48"/>
      <c r="F209" s="31"/>
      <c r="G209" s="31"/>
    </row>
    <row r="210" spans="4:7" ht="12.75" customHeight="1">
      <c r="D210" s="48"/>
      <c r="E210" s="48"/>
      <c r="F210" s="31"/>
      <c r="G210" s="31"/>
    </row>
    <row r="211" spans="4:7" ht="12.75" customHeight="1">
      <c r="D211" s="48"/>
      <c r="E211" s="48"/>
      <c r="F211" s="31"/>
      <c r="G211" s="31"/>
    </row>
    <row r="212" spans="4:7" ht="12.75" customHeight="1">
      <c r="D212" s="48"/>
      <c r="E212" s="48"/>
      <c r="F212" s="31"/>
      <c r="G212" s="31"/>
    </row>
    <row r="213" spans="4:7" ht="12.75" customHeight="1">
      <c r="D213" s="48"/>
      <c r="E213" s="48"/>
      <c r="F213" s="31"/>
      <c r="G213" s="31"/>
    </row>
    <row r="214" spans="4:7" ht="12.75" customHeight="1">
      <c r="D214" s="48"/>
      <c r="E214" s="48"/>
      <c r="F214" s="31"/>
      <c r="G214" s="31"/>
    </row>
    <row r="215" spans="4:7" ht="12.75" customHeight="1">
      <c r="D215" s="48"/>
      <c r="E215" s="48"/>
      <c r="F215" s="31"/>
      <c r="G215" s="31"/>
    </row>
    <row r="216" spans="4:7" ht="12.75" customHeight="1">
      <c r="D216" s="48"/>
      <c r="E216" s="48"/>
      <c r="F216" s="31"/>
      <c r="G216" s="31"/>
    </row>
    <row r="217" spans="4:7" ht="12.75" customHeight="1">
      <c r="D217" s="48"/>
      <c r="E217" s="48"/>
      <c r="F217" s="31"/>
      <c r="G217" s="31"/>
    </row>
    <row r="218" spans="4:7" ht="12.75" customHeight="1">
      <c r="D218" s="48"/>
      <c r="E218" s="48"/>
      <c r="F218" s="31"/>
      <c r="G218" s="31"/>
    </row>
    <row r="219" spans="4:7" ht="12.75" customHeight="1">
      <c r="D219" s="48"/>
      <c r="E219" s="48"/>
      <c r="F219" s="31"/>
      <c r="G219" s="31"/>
    </row>
    <row r="220" spans="4:7" ht="12.75" customHeight="1">
      <c r="D220" s="48"/>
      <c r="E220" s="48"/>
      <c r="F220" s="31"/>
      <c r="G220" s="31"/>
    </row>
    <row r="221" spans="4:7" ht="12.75" customHeight="1">
      <c r="D221" s="48"/>
      <c r="E221" s="48"/>
      <c r="F221" s="31"/>
      <c r="G221" s="31"/>
    </row>
    <row r="222" spans="4:7" ht="12.75" customHeight="1">
      <c r="D222" s="48"/>
      <c r="E222" s="48"/>
      <c r="F222" s="31"/>
      <c r="G222" s="31"/>
    </row>
    <row r="223" spans="4:7" ht="12.75" customHeight="1">
      <c r="D223" s="48"/>
      <c r="E223" s="48"/>
      <c r="F223" s="31"/>
      <c r="G223" s="31"/>
    </row>
    <row r="224" spans="4:7" ht="12.75" customHeight="1">
      <c r="D224" s="48"/>
      <c r="E224" s="48"/>
      <c r="F224" s="31"/>
      <c r="G224" s="31"/>
    </row>
    <row r="225" spans="4:7" ht="12.75" customHeight="1">
      <c r="D225" s="48"/>
      <c r="E225" s="48"/>
      <c r="F225" s="31"/>
      <c r="G225" s="31"/>
    </row>
    <row r="226" spans="4:7" ht="12.75" customHeight="1">
      <c r="D226" s="48"/>
      <c r="E226" s="48"/>
      <c r="F226" s="31"/>
      <c r="G226" s="31"/>
    </row>
    <row r="227" spans="4:7" ht="12.75" customHeight="1">
      <c r="D227" s="48"/>
      <c r="E227" s="48"/>
      <c r="F227" s="31"/>
      <c r="G227" s="31"/>
    </row>
    <row r="228" spans="4:7" ht="12.75" customHeight="1">
      <c r="D228" s="48"/>
      <c r="E228" s="48"/>
      <c r="F228" s="31"/>
      <c r="G228" s="31"/>
    </row>
    <row r="229" spans="4:7" ht="12.75" customHeight="1">
      <c r="D229" s="48"/>
      <c r="E229" s="48"/>
      <c r="F229" s="31"/>
      <c r="G229" s="31"/>
    </row>
    <row r="230" spans="4:7" ht="12.75" customHeight="1">
      <c r="D230" s="48"/>
      <c r="E230" s="48"/>
      <c r="F230" s="31"/>
      <c r="G230" s="31"/>
    </row>
    <row r="231" spans="4:7" ht="12.75" customHeight="1">
      <c r="D231" s="48"/>
      <c r="E231" s="48"/>
      <c r="F231" s="31"/>
      <c r="G231" s="31"/>
    </row>
    <row r="232" spans="4:7" ht="12.75" customHeight="1">
      <c r="D232" s="48"/>
      <c r="E232" s="48"/>
      <c r="F232" s="31"/>
      <c r="G232" s="31"/>
    </row>
    <row r="233" spans="4:7" ht="12.75" customHeight="1">
      <c r="D233" s="48"/>
      <c r="E233" s="48"/>
      <c r="F233" s="31"/>
      <c r="G233" s="31"/>
    </row>
    <row r="234" spans="4:7" ht="12.75" customHeight="1">
      <c r="D234" s="48"/>
      <c r="E234" s="48"/>
      <c r="F234" s="31"/>
      <c r="G234" s="31"/>
    </row>
    <row r="235" spans="4:7" ht="12.75" customHeight="1">
      <c r="D235" s="48"/>
      <c r="E235" s="48"/>
      <c r="F235" s="31"/>
      <c r="G235" s="31"/>
    </row>
    <row r="236" spans="4:7" ht="12.75" customHeight="1">
      <c r="D236" s="48"/>
      <c r="E236" s="48"/>
      <c r="F236" s="31"/>
      <c r="G236" s="31"/>
    </row>
    <row r="237" spans="4:7" ht="12.75" customHeight="1">
      <c r="D237" s="48"/>
      <c r="E237" s="48"/>
      <c r="F237" s="31"/>
      <c r="G237" s="31"/>
    </row>
    <row r="238" spans="4:7" ht="12.75" customHeight="1">
      <c r="D238" s="48"/>
      <c r="E238" s="48"/>
      <c r="F238" s="31"/>
      <c r="G238" s="31"/>
    </row>
    <row r="239" spans="4:7" ht="12.75" customHeight="1">
      <c r="D239" s="48"/>
      <c r="E239" s="48"/>
      <c r="F239" s="31"/>
      <c r="G239" s="31"/>
    </row>
    <row r="240" spans="4:7" ht="12.75" customHeight="1">
      <c r="D240" s="48"/>
      <c r="E240" s="48"/>
      <c r="F240" s="31"/>
      <c r="G240" s="31"/>
    </row>
    <row r="241" spans="4:7" ht="12.75" customHeight="1">
      <c r="D241" s="48"/>
      <c r="E241" s="48"/>
      <c r="F241" s="31"/>
      <c r="G241" s="31"/>
    </row>
    <row r="242" spans="4:7" ht="12.75" customHeight="1">
      <c r="D242" s="48"/>
      <c r="E242" s="48"/>
      <c r="F242" s="31"/>
      <c r="G242" s="31"/>
    </row>
    <row r="243" spans="4:7" ht="12.75" customHeight="1">
      <c r="D243" s="48"/>
      <c r="E243" s="48"/>
      <c r="F243" s="31"/>
      <c r="G243" s="31"/>
    </row>
    <row r="244" spans="4:7" ht="12.75" customHeight="1">
      <c r="D244" s="48"/>
      <c r="E244" s="48"/>
      <c r="F244" s="31"/>
      <c r="G244" s="31"/>
    </row>
    <row r="245" spans="4:7" ht="12.75" customHeight="1">
      <c r="D245" s="48"/>
      <c r="E245" s="48"/>
      <c r="F245" s="31"/>
      <c r="G245" s="31"/>
    </row>
    <row r="246" spans="4:7" ht="12.75" customHeight="1">
      <c r="D246" s="48"/>
      <c r="E246" s="48"/>
      <c r="F246" s="31"/>
      <c r="G246" s="31"/>
    </row>
    <row r="247" spans="4:7" ht="12.75" customHeight="1">
      <c r="D247" s="48"/>
      <c r="E247" s="48"/>
      <c r="F247" s="31"/>
      <c r="G247" s="31"/>
    </row>
    <row r="248" spans="4:7" ht="12.75" customHeight="1">
      <c r="D248" s="48"/>
      <c r="E248" s="48"/>
      <c r="F248" s="31"/>
      <c r="G248" s="31"/>
    </row>
    <row r="249" spans="4:7" ht="12.75" customHeight="1">
      <c r="D249" s="48"/>
      <c r="E249" s="48"/>
      <c r="F249" s="31"/>
      <c r="G249" s="31"/>
    </row>
    <row r="250" spans="4:7" ht="12.75" customHeight="1">
      <c r="D250" s="48"/>
      <c r="E250" s="48"/>
      <c r="F250" s="31"/>
      <c r="G250" s="31"/>
    </row>
    <row r="251" spans="4:7" ht="12.75" customHeight="1">
      <c r="D251" s="48"/>
      <c r="E251" s="48"/>
      <c r="F251" s="31"/>
      <c r="G251" s="31"/>
    </row>
    <row r="252" spans="4:7" ht="12.75" customHeight="1">
      <c r="D252" s="48"/>
      <c r="E252" s="48"/>
      <c r="F252" s="31"/>
      <c r="G252" s="31"/>
    </row>
    <row r="253" spans="4:7" ht="12.75" customHeight="1">
      <c r="D253" s="48"/>
      <c r="E253" s="48"/>
      <c r="F253" s="31"/>
      <c r="G253" s="31"/>
    </row>
    <row r="254" spans="4:7" ht="12.75" customHeight="1">
      <c r="D254" s="48"/>
      <c r="E254" s="48"/>
      <c r="F254" s="31"/>
      <c r="G254" s="31"/>
    </row>
    <row r="255" spans="4:7" ht="12.75" customHeight="1">
      <c r="D255" s="48"/>
      <c r="E255" s="48"/>
      <c r="F255" s="31"/>
      <c r="G255" s="31"/>
    </row>
    <row r="256" spans="4:7" ht="12.75" customHeight="1">
      <c r="D256" s="48"/>
      <c r="E256" s="48"/>
      <c r="F256" s="31"/>
      <c r="G256" s="31"/>
    </row>
    <row r="257" spans="4:7" ht="12.75" customHeight="1">
      <c r="D257" s="48"/>
      <c r="E257" s="48"/>
      <c r="F257" s="31"/>
      <c r="G257" s="31"/>
    </row>
    <row r="258" spans="4:7" ht="12.75" customHeight="1">
      <c r="D258" s="48"/>
      <c r="E258" s="48"/>
      <c r="F258" s="31"/>
      <c r="G258" s="31"/>
    </row>
    <row r="259" spans="4:7" ht="12.75" customHeight="1">
      <c r="D259" s="48"/>
      <c r="E259" s="48"/>
      <c r="F259" s="31"/>
      <c r="G259" s="31"/>
    </row>
    <row r="260" spans="4:7" ht="12.75" customHeight="1">
      <c r="D260" s="48"/>
      <c r="E260" s="48"/>
      <c r="F260" s="31"/>
      <c r="G260" s="31"/>
    </row>
    <row r="261" spans="4:7" ht="12.75" customHeight="1">
      <c r="D261" s="48"/>
      <c r="E261" s="48"/>
      <c r="F261" s="31"/>
      <c r="G261" s="31"/>
    </row>
    <row r="262" spans="4:7" ht="12.75" customHeight="1">
      <c r="D262" s="48"/>
      <c r="E262" s="48"/>
      <c r="F262" s="31"/>
      <c r="G262" s="31"/>
    </row>
    <row r="263" spans="4:7" ht="12.75" customHeight="1">
      <c r="D263" s="48"/>
      <c r="E263" s="48"/>
      <c r="F263" s="31"/>
      <c r="G263" s="31"/>
    </row>
    <row r="264" spans="4:7" ht="12.75" customHeight="1">
      <c r="D264" s="48"/>
      <c r="E264" s="48"/>
      <c r="F264" s="31"/>
      <c r="G264" s="31"/>
    </row>
    <row r="265" spans="4:7" ht="12.75" customHeight="1">
      <c r="D265" s="48"/>
      <c r="E265" s="48"/>
      <c r="F265" s="31"/>
      <c r="G265" s="31"/>
    </row>
    <row r="266" spans="4:7" ht="12.75" customHeight="1">
      <c r="D266" s="48"/>
      <c r="E266" s="48"/>
      <c r="F266" s="31"/>
      <c r="G266" s="31"/>
    </row>
    <row r="267" spans="4:7" ht="12.75" customHeight="1">
      <c r="D267" s="48"/>
      <c r="E267" s="48"/>
      <c r="F267" s="31"/>
      <c r="G267" s="31"/>
    </row>
    <row r="268" spans="4:7" ht="12.75" customHeight="1">
      <c r="D268" s="48"/>
      <c r="E268" s="48"/>
      <c r="F268" s="31"/>
      <c r="G268" s="31"/>
    </row>
    <row r="269" spans="4:7" ht="12.75" customHeight="1">
      <c r="D269" s="48"/>
      <c r="E269" s="48"/>
      <c r="F269" s="31"/>
      <c r="G269" s="31"/>
    </row>
    <row r="270" spans="4:7" ht="12.75" customHeight="1">
      <c r="D270" s="48"/>
      <c r="E270" s="48"/>
      <c r="F270" s="31"/>
      <c r="G270" s="31"/>
    </row>
    <row r="271" spans="4:7" ht="12.75" customHeight="1">
      <c r="D271" s="48"/>
      <c r="E271" s="48"/>
      <c r="F271" s="31"/>
      <c r="G271" s="31"/>
    </row>
    <row r="272" spans="4:7" ht="12.75" customHeight="1">
      <c r="D272" s="48"/>
      <c r="E272" s="48"/>
      <c r="F272" s="31"/>
      <c r="G272" s="31"/>
    </row>
    <row r="273" spans="4:7" ht="12.75" customHeight="1">
      <c r="D273" s="48"/>
      <c r="E273" s="48"/>
      <c r="F273" s="31"/>
      <c r="G273" s="31"/>
    </row>
    <row r="274" spans="4:7" ht="12.75" customHeight="1">
      <c r="D274" s="48"/>
      <c r="E274" s="48"/>
      <c r="F274" s="31"/>
      <c r="G274" s="31"/>
    </row>
    <row r="275" spans="4:7" ht="12.75" customHeight="1">
      <c r="D275" s="48"/>
      <c r="E275" s="48"/>
      <c r="F275" s="31"/>
      <c r="G275" s="31"/>
    </row>
    <row r="276" spans="4:7" ht="12.75" customHeight="1">
      <c r="D276" s="48"/>
      <c r="E276" s="48"/>
      <c r="F276" s="31"/>
      <c r="G276" s="31"/>
    </row>
    <row r="277" spans="4:7" ht="12.75" customHeight="1">
      <c r="D277" s="48"/>
      <c r="E277" s="48"/>
      <c r="F277" s="31"/>
      <c r="G277" s="31"/>
    </row>
    <row r="278" spans="4:7" ht="12.75" customHeight="1">
      <c r="D278" s="48"/>
      <c r="E278" s="48"/>
      <c r="F278" s="31"/>
      <c r="G278" s="31"/>
    </row>
    <row r="279" spans="4:7" ht="12.75" customHeight="1">
      <c r="D279" s="48"/>
      <c r="E279" s="48"/>
      <c r="F279" s="31"/>
      <c r="G279" s="31"/>
    </row>
    <row r="280" spans="4:7" ht="12.75" customHeight="1">
      <c r="D280" s="48"/>
      <c r="E280" s="48"/>
      <c r="F280" s="31"/>
      <c r="G280" s="31"/>
    </row>
    <row r="281" spans="4:7" ht="12.75" customHeight="1">
      <c r="D281" s="48"/>
      <c r="E281" s="48"/>
      <c r="F281" s="31"/>
      <c r="G281" s="31"/>
    </row>
    <row r="282" spans="4:7" ht="12.75" customHeight="1">
      <c r="D282" s="48"/>
      <c r="E282" s="48"/>
      <c r="F282" s="31"/>
      <c r="G282" s="31"/>
    </row>
    <row r="283" spans="4:7" ht="12.75" customHeight="1">
      <c r="D283" s="48"/>
      <c r="E283" s="48"/>
      <c r="F283" s="31"/>
      <c r="G283" s="31"/>
    </row>
    <row r="284" spans="4:7" ht="12.75" customHeight="1">
      <c r="D284" s="48"/>
      <c r="E284" s="48"/>
      <c r="F284" s="31"/>
      <c r="G284" s="31"/>
    </row>
    <row r="285" spans="4:7" ht="12.75" customHeight="1">
      <c r="D285" s="48"/>
      <c r="E285" s="48"/>
      <c r="F285" s="31"/>
      <c r="G285" s="31"/>
    </row>
    <row r="286" spans="4:7" ht="12.75" customHeight="1">
      <c r="D286" s="48"/>
      <c r="E286" s="48"/>
      <c r="F286" s="31"/>
      <c r="G286" s="31"/>
    </row>
    <row r="287" spans="4:7" ht="12.75" customHeight="1">
      <c r="D287" s="48"/>
      <c r="E287" s="48"/>
      <c r="F287" s="31"/>
      <c r="G287" s="31"/>
    </row>
    <row r="288" spans="4:7" ht="12.75" customHeight="1">
      <c r="D288" s="48"/>
      <c r="E288" s="48"/>
      <c r="F288" s="31"/>
      <c r="G288" s="31"/>
    </row>
    <row r="289" spans="4:7" ht="12.75" customHeight="1">
      <c r="D289" s="48"/>
      <c r="E289" s="48"/>
      <c r="F289" s="31"/>
      <c r="G289" s="31"/>
    </row>
    <row r="290" spans="4:7" ht="12.75" customHeight="1">
      <c r="D290" s="48"/>
      <c r="E290" s="48"/>
      <c r="F290" s="31"/>
      <c r="G290" s="31"/>
    </row>
    <row r="291" spans="4:7" ht="12.75" customHeight="1">
      <c r="D291" s="48"/>
      <c r="E291" s="48"/>
      <c r="F291" s="31"/>
      <c r="G291" s="31"/>
    </row>
    <row r="292" spans="4:7" ht="12.75" customHeight="1">
      <c r="D292" s="48"/>
      <c r="E292" s="48"/>
      <c r="F292" s="31"/>
      <c r="G292" s="31"/>
    </row>
    <row r="293" spans="4:7" ht="12.75" customHeight="1">
      <c r="D293" s="48"/>
      <c r="E293" s="48"/>
      <c r="F293" s="31"/>
      <c r="G293" s="31"/>
    </row>
    <row r="294" spans="4:7" ht="12.75" customHeight="1">
      <c r="D294" s="48"/>
      <c r="E294" s="48"/>
      <c r="F294" s="31"/>
      <c r="G294" s="31"/>
    </row>
    <row r="295" spans="4:7" ht="12.75" customHeight="1">
      <c r="D295" s="48"/>
      <c r="E295" s="48"/>
      <c r="F295" s="31"/>
      <c r="G295" s="31"/>
    </row>
    <row r="296" spans="4:7" ht="12.75" customHeight="1">
      <c r="D296" s="48"/>
      <c r="E296" s="48"/>
      <c r="F296" s="31"/>
      <c r="G296" s="31"/>
    </row>
    <row r="297" spans="4:7" ht="12.75" customHeight="1">
      <c r="D297" s="48"/>
      <c r="E297" s="48"/>
      <c r="F297" s="31"/>
      <c r="G297" s="31"/>
    </row>
    <row r="298" spans="4:7" ht="12.75" customHeight="1">
      <c r="D298" s="48"/>
      <c r="E298" s="48"/>
      <c r="F298" s="31"/>
      <c r="G298" s="31"/>
    </row>
    <row r="299" spans="4:7" ht="12.75" customHeight="1">
      <c r="D299" s="48"/>
      <c r="E299" s="48"/>
      <c r="F299" s="31"/>
      <c r="G299" s="31"/>
    </row>
    <row r="300" spans="4:7" ht="12.75" customHeight="1">
      <c r="D300" s="48"/>
      <c r="E300" s="48"/>
      <c r="F300" s="31"/>
      <c r="G300" s="31"/>
    </row>
    <row r="301" spans="4:7" ht="12.75" customHeight="1">
      <c r="D301" s="48"/>
      <c r="E301" s="48"/>
      <c r="F301" s="31"/>
      <c r="G301" s="31"/>
    </row>
    <row r="302" spans="4:7" ht="12.75" customHeight="1">
      <c r="D302" s="48"/>
      <c r="E302" s="48"/>
      <c r="F302" s="31"/>
      <c r="G302" s="31"/>
    </row>
    <row r="303" spans="4:7" ht="12.75" customHeight="1">
      <c r="D303" s="48"/>
      <c r="E303" s="48"/>
      <c r="F303" s="31"/>
      <c r="G303" s="31"/>
    </row>
    <row r="304" spans="4:7" ht="12.75" customHeight="1">
      <c r="D304" s="48"/>
      <c r="E304" s="48"/>
      <c r="F304" s="31"/>
      <c r="G304" s="31"/>
    </row>
    <row r="305" spans="4:7" ht="12.75" customHeight="1">
      <c r="D305" s="48"/>
      <c r="E305" s="48"/>
      <c r="F305" s="31"/>
      <c r="G305" s="31"/>
    </row>
    <row r="306" spans="4:7" ht="12.75" customHeight="1">
      <c r="D306" s="48"/>
      <c r="E306" s="48"/>
      <c r="F306" s="31"/>
      <c r="G306" s="31"/>
    </row>
    <row r="307" spans="4:7" ht="12.75" customHeight="1">
      <c r="D307" s="48"/>
      <c r="E307" s="48"/>
      <c r="F307" s="31"/>
      <c r="G307" s="31"/>
    </row>
    <row r="308" spans="4:7" ht="12.75" customHeight="1">
      <c r="D308" s="48"/>
      <c r="E308" s="48"/>
      <c r="F308" s="31"/>
      <c r="G308" s="31"/>
    </row>
    <row r="309" spans="4:7" ht="12.75" customHeight="1">
      <c r="D309" s="48"/>
      <c r="E309" s="48"/>
      <c r="F309" s="31"/>
      <c r="G309" s="31"/>
    </row>
    <row r="310" spans="4:7" ht="12.75" customHeight="1">
      <c r="D310" s="48"/>
      <c r="E310" s="48"/>
      <c r="F310" s="31"/>
      <c r="G310" s="31"/>
    </row>
    <row r="311" spans="4:7" ht="12.75" customHeight="1">
      <c r="D311" s="48"/>
      <c r="E311" s="48"/>
      <c r="F311" s="31"/>
      <c r="G311" s="31"/>
    </row>
    <row r="312" spans="4:7" ht="12.75" customHeight="1">
      <c r="D312" s="48"/>
      <c r="E312" s="48"/>
      <c r="F312" s="31"/>
      <c r="G312" s="31"/>
    </row>
    <row r="313" spans="4:7" ht="12.75" customHeight="1">
      <c r="D313" s="48"/>
      <c r="E313" s="48"/>
      <c r="F313" s="31"/>
      <c r="G313" s="31"/>
    </row>
    <row r="314" spans="4:7" ht="12.75" customHeight="1">
      <c r="D314" s="48"/>
      <c r="E314" s="48"/>
      <c r="F314" s="31"/>
      <c r="G314" s="31"/>
    </row>
    <row r="315" spans="4:7" ht="12.75" customHeight="1">
      <c r="D315" s="48"/>
      <c r="E315" s="48"/>
      <c r="F315" s="31"/>
      <c r="G315" s="31"/>
    </row>
    <row r="316" spans="4:7" ht="12.75" customHeight="1">
      <c r="D316" s="48"/>
      <c r="E316" s="48"/>
      <c r="F316" s="31"/>
      <c r="G316" s="31"/>
    </row>
    <row r="317" spans="4:7" ht="12.75" customHeight="1">
      <c r="D317" s="48"/>
      <c r="E317" s="48"/>
      <c r="F317" s="31"/>
      <c r="G317" s="31"/>
    </row>
    <row r="318" spans="4:7" ht="12.75" customHeight="1">
      <c r="D318" s="48"/>
      <c r="E318" s="48"/>
      <c r="F318" s="31"/>
      <c r="G318" s="31"/>
    </row>
    <row r="319" spans="4:7" ht="12.75" customHeight="1">
      <c r="D319" s="48"/>
      <c r="E319" s="48"/>
      <c r="F319" s="31"/>
      <c r="G319" s="31"/>
    </row>
    <row r="320" spans="4:7" ht="12.75" customHeight="1">
      <c r="D320" s="48"/>
      <c r="E320" s="48"/>
      <c r="F320" s="31"/>
      <c r="G320" s="31"/>
    </row>
    <row r="321" spans="4:7" ht="12.75" customHeight="1">
      <c r="D321" s="48"/>
      <c r="E321" s="48"/>
      <c r="F321" s="31"/>
      <c r="G321" s="31"/>
    </row>
    <row r="322" spans="4:7" ht="12.75" customHeight="1">
      <c r="D322" s="48"/>
      <c r="E322" s="48"/>
      <c r="F322" s="31"/>
      <c r="G322" s="31"/>
    </row>
    <row r="323" spans="4:7" ht="12.75" customHeight="1">
      <c r="D323" s="48"/>
      <c r="E323" s="48"/>
      <c r="F323" s="31"/>
      <c r="G323" s="31"/>
    </row>
    <row r="324" spans="4:7" ht="12.75" customHeight="1">
      <c r="D324" s="48"/>
      <c r="E324" s="48"/>
      <c r="F324" s="31"/>
      <c r="G324" s="31"/>
    </row>
    <row r="325" spans="4:7" ht="12.75" customHeight="1">
      <c r="D325" s="48"/>
      <c r="E325" s="48"/>
      <c r="F325" s="31"/>
      <c r="G325" s="31"/>
    </row>
    <row r="326" spans="4:7" ht="12.75" customHeight="1">
      <c r="D326" s="48"/>
      <c r="E326" s="48"/>
      <c r="F326" s="31"/>
      <c r="G326" s="31"/>
    </row>
    <row r="327" spans="4:7" ht="12.75" customHeight="1">
      <c r="D327" s="48"/>
      <c r="E327" s="48"/>
      <c r="F327" s="31"/>
      <c r="G327" s="31"/>
    </row>
    <row r="328" spans="4:7" ht="12.75" customHeight="1">
      <c r="D328" s="48"/>
      <c r="E328" s="48"/>
      <c r="F328" s="31"/>
      <c r="G328" s="31"/>
    </row>
    <row r="329" spans="4:7" ht="12.75" customHeight="1">
      <c r="D329" s="48"/>
      <c r="E329" s="48"/>
      <c r="F329" s="31"/>
      <c r="G329" s="31"/>
    </row>
    <row r="330" spans="4:7" ht="12.75" customHeight="1">
      <c r="D330" s="48"/>
      <c r="E330" s="48"/>
      <c r="F330" s="31"/>
      <c r="G330" s="31"/>
    </row>
    <row r="331" spans="4:7" ht="12.75" customHeight="1">
      <c r="D331" s="48"/>
      <c r="E331" s="48"/>
      <c r="F331" s="31"/>
      <c r="G331" s="31"/>
    </row>
    <row r="332" spans="4:7" ht="12.75" customHeight="1">
      <c r="D332" s="48"/>
      <c r="E332" s="48"/>
      <c r="F332" s="31"/>
      <c r="G332" s="31"/>
    </row>
    <row r="333" spans="4:7" ht="12.75" customHeight="1">
      <c r="D333" s="48"/>
      <c r="E333" s="48"/>
      <c r="F333" s="31"/>
      <c r="G333" s="31"/>
    </row>
    <row r="334" spans="4:7" ht="12.75" customHeight="1">
      <c r="D334" s="48"/>
      <c r="E334" s="48"/>
      <c r="F334" s="31"/>
      <c r="G334" s="31"/>
    </row>
    <row r="335" spans="4:7" ht="12.75" customHeight="1">
      <c r="D335" s="48"/>
      <c r="E335" s="48"/>
      <c r="F335" s="31"/>
      <c r="G335" s="31"/>
    </row>
    <row r="336" spans="4:7" ht="12.75" customHeight="1">
      <c r="D336" s="48"/>
      <c r="E336" s="48"/>
      <c r="F336" s="31"/>
      <c r="G336" s="31"/>
    </row>
    <row r="337" spans="4:7" ht="12.75" customHeight="1">
      <c r="D337" s="48"/>
      <c r="E337" s="48"/>
      <c r="F337" s="31"/>
      <c r="G337" s="31"/>
    </row>
    <row r="338" spans="4:7" ht="12.75" customHeight="1">
      <c r="D338" s="48"/>
      <c r="E338" s="48"/>
      <c r="F338" s="31"/>
      <c r="G338" s="31"/>
    </row>
    <row r="339" spans="4:7" ht="12.75" customHeight="1">
      <c r="D339" s="48"/>
      <c r="E339" s="48"/>
      <c r="F339" s="31"/>
      <c r="G339" s="31"/>
    </row>
    <row r="340" spans="4:7" ht="12.75" customHeight="1">
      <c r="D340" s="48"/>
      <c r="E340" s="48"/>
      <c r="F340" s="31"/>
      <c r="G340" s="31"/>
    </row>
    <row r="341" spans="4:7" ht="12.75" customHeight="1">
      <c r="D341" s="48"/>
      <c r="E341" s="48"/>
      <c r="F341" s="31"/>
      <c r="G341" s="31"/>
    </row>
    <row r="342" spans="4:7" ht="12.75" customHeight="1">
      <c r="D342" s="48"/>
      <c r="E342" s="48"/>
      <c r="F342" s="31"/>
      <c r="G342" s="31"/>
    </row>
    <row r="343" spans="4:7" ht="12.75" customHeight="1">
      <c r="D343" s="48"/>
      <c r="E343" s="48"/>
      <c r="F343" s="31"/>
      <c r="G343" s="31"/>
    </row>
    <row r="344" spans="4:7" ht="12.75" customHeight="1">
      <c r="D344" s="48"/>
      <c r="E344" s="48"/>
      <c r="F344" s="31"/>
      <c r="G344" s="31"/>
    </row>
    <row r="345" spans="4:7" ht="12.75" customHeight="1">
      <c r="D345" s="48"/>
      <c r="E345" s="48"/>
      <c r="F345" s="31"/>
      <c r="G345" s="31"/>
    </row>
    <row r="346" spans="4:7" ht="12.75" customHeight="1">
      <c r="D346" s="48"/>
      <c r="E346" s="48"/>
      <c r="F346" s="31"/>
      <c r="G346" s="31"/>
    </row>
    <row r="347" spans="4:7" ht="12.75" customHeight="1">
      <c r="D347" s="48"/>
      <c r="E347" s="48"/>
      <c r="F347" s="31"/>
      <c r="G347" s="31"/>
    </row>
    <row r="348" spans="4:7" ht="12.75" customHeight="1">
      <c r="D348" s="48"/>
      <c r="E348" s="48"/>
      <c r="F348" s="31"/>
      <c r="G348" s="31"/>
    </row>
    <row r="349" spans="4:7" ht="12.75" customHeight="1">
      <c r="D349" s="48"/>
      <c r="E349" s="48"/>
      <c r="F349" s="31"/>
      <c r="G349" s="31"/>
    </row>
    <row r="350" spans="4:7" ht="12.75" customHeight="1">
      <c r="D350" s="48"/>
      <c r="E350" s="48"/>
      <c r="F350" s="31"/>
      <c r="G350" s="31"/>
    </row>
    <row r="351" spans="4:7" ht="12.75" customHeight="1">
      <c r="D351" s="48"/>
      <c r="E351" s="48"/>
      <c r="F351" s="31"/>
      <c r="G351" s="31"/>
    </row>
    <row r="352" spans="4:7" ht="12.75" customHeight="1">
      <c r="D352" s="48"/>
      <c r="E352" s="48"/>
      <c r="F352" s="31"/>
      <c r="G352" s="31"/>
    </row>
    <row r="353" spans="4:7" ht="12.75" customHeight="1">
      <c r="D353" s="48"/>
      <c r="E353" s="48"/>
      <c r="F353" s="31"/>
      <c r="G353" s="31"/>
    </row>
    <row r="354" spans="4:7" ht="12.75" customHeight="1">
      <c r="D354" s="48"/>
      <c r="E354" s="48"/>
      <c r="F354" s="31"/>
      <c r="G354" s="31"/>
    </row>
    <row r="355" spans="4:7" ht="12.75" customHeight="1">
      <c r="D355" s="48"/>
      <c r="E355" s="48"/>
      <c r="F355" s="31"/>
      <c r="G355" s="31"/>
    </row>
    <row r="356" spans="4:7" ht="12.75" customHeight="1">
      <c r="D356" s="48"/>
      <c r="E356" s="48"/>
      <c r="F356" s="31"/>
      <c r="G356" s="31"/>
    </row>
    <row r="357" spans="4:7" ht="12.75" customHeight="1">
      <c r="D357" s="48"/>
      <c r="E357" s="48"/>
      <c r="F357" s="31"/>
      <c r="G357" s="31"/>
    </row>
    <row r="358" spans="4:7" ht="12.75" customHeight="1">
      <c r="D358" s="48"/>
      <c r="E358" s="48"/>
      <c r="F358" s="31"/>
      <c r="G358" s="31"/>
    </row>
    <row r="359" spans="4:7" ht="12.75" customHeight="1">
      <c r="D359" s="48"/>
      <c r="E359" s="48"/>
      <c r="F359" s="31"/>
      <c r="G359" s="31"/>
    </row>
    <row r="360" spans="4:7" ht="12.75" customHeight="1">
      <c r="D360" s="48"/>
      <c r="E360" s="48"/>
      <c r="F360" s="31"/>
      <c r="G360" s="31"/>
    </row>
    <row r="361" spans="4:7" ht="12.75" customHeight="1">
      <c r="D361" s="48"/>
      <c r="E361" s="48"/>
      <c r="F361" s="31"/>
      <c r="G361" s="31"/>
    </row>
    <row r="362" spans="4:7" ht="12.75" customHeight="1">
      <c r="D362" s="48"/>
      <c r="E362" s="48"/>
      <c r="F362" s="31"/>
      <c r="G362" s="31"/>
    </row>
    <row r="363" spans="4:7" ht="12.75" customHeight="1">
      <c r="D363" s="48"/>
      <c r="E363" s="48"/>
      <c r="F363" s="31"/>
      <c r="G363" s="31"/>
    </row>
    <row r="364" spans="4:7" ht="12.75" customHeight="1">
      <c r="D364" s="48"/>
      <c r="E364" s="48"/>
      <c r="F364" s="31"/>
      <c r="G364" s="31"/>
    </row>
    <row r="365" spans="4:7" ht="12.75" customHeight="1">
      <c r="D365" s="48"/>
      <c r="E365" s="48"/>
      <c r="F365" s="31"/>
      <c r="G365" s="31"/>
    </row>
    <row r="366" spans="4:7" ht="12.75" customHeight="1">
      <c r="D366" s="48"/>
      <c r="E366" s="48"/>
      <c r="F366" s="31"/>
      <c r="G366" s="31"/>
    </row>
    <row r="367" spans="4:7" ht="12.75" customHeight="1">
      <c r="D367" s="48"/>
      <c r="E367" s="48"/>
      <c r="F367" s="31"/>
      <c r="G367" s="31"/>
    </row>
    <row r="368" spans="4:7" ht="12.75" customHeight="1">
      <c r="D368" s="48"/>
      <c r="E368" s="48"/>
      <c r="F368" s="31"/>
      <c r="G368" s="31"/>
    </row>
    <row r="369" spans="4:7" ht="12.75" customHeight="1">
      <c r="D369" s="48"/>
      <c r="E369" s="48"/>
      <c r="F369" s="31"/>
      <c r="G369" s="31"/>
    </row>
    <row r="370" spans="4:7" ht="12.75" customHeight="1">
      <c r="D370" s="48"/>
      <c r="E370" s="48"/>
      <c r="F370" s="31"/>
      <c r="G370" s="31"/>
    </row>
    <row r="371" spans="4:7" ht="12.75" customHeight="1">
      <c r="D371" s="48"/>
      <c r="E371" s="48"/>
      <c r="F371" s="31"/>
      <c r="G371" s="31"/>
    </row>
    <row r="372" spans="4:7" ht="12.75" customHeight="1">
      <c r="D372" s="48"/>
      <c r="E372" s="48"/>
      <c r="F372" s="31"/>
      <c r="G372" s="31"/>
    </row>
    <row r="373" spans="4:7" ht="12.75" customHeight="1">
      <c r="D373" s="48"/>
      <c r="E373" s="48"/>
      <c r="F373" s="31"/>
      <c r="G373" s="31"/>
    </row>
    <row r="374" spans="4:7" ht="12.75" customHeight="1">
      <c r="D374" s="48"/>
      <c r="E374" s="48"/>
      <c r="F374" s="31"/>
      <c r="G374" s="31"/>
    </row>
    <row r="375" spans="4:7" ht="12.75" customHeight="1">
      <c r="D375" s="48"/>
      <c r="E375" s="48"/>
      <c r="F375" s="31"/>
      <c r="G375" s="31"/>
    </row>
    <row r="376" spans="4:7" ht="12.75" customHeight="1">
      <c r="D376" s="48"/>
      <c r="E376" s="48"/>
      <c r="F376" s="31"/>
      <c r="G376" s="31"/>
    </row>
    <row r="377" spans="4:7" ht="12.75" customHeight="1">
      <c r="D377" s="48"/>
      <c r="E377" s="48"/>
      <c r="F377" s="31"/>
      <c r="G377" s="31"/>
    </row>
    <row r="378" spans="4:7" ht="12.75" customHeight="1">
      <c r="D378" s="48"/>
      <c r="E378" s="48"/>
      <c r="F378" s="31"/>
      <c r="G378" s="31"/>
    </row>
    <row r="379" spans="4:7" ht="12.75" customHeight="1">
      <c r="D379" s="48"/>
      <c r="E379" s="48"/>
      <c r="F379" s="31"/>
      <c r="G379" s="31"/>
    </row>
    <row r="380" spans="4:7" ht="12.75" customHeight="1">
      <c r="D380" s="48"/>
      <c r="E380" s="48"/>
      <c r="F380" s="31"/>
      <c r="G380" s="31"/>
    </row>
    <row r="381" spans="4:7" ht="12.75" customHeight="1">
      <c r="D381" s="48"/>
      <c r="E381" s="48"/>
      <c r="F381" s="31"/>
      <c r="G381" s="31"/>
    </row>
    <row r="382" spans="4:7" ht="12.75" customHeight="1">
      <c r="D382" s="48"/>
      <c r="E382" s="48"/>
      <c r="F382" s="31"/>
      <c r="G382" s="31"/>
    </row>
    <row r="383" spans="4:7" ht="12.75" customHeight="1">
      <c r="D383" s="48"/>
      <c r="E383" s="48"/>
      <c r="F383" s="31"/>
      <c r="G383" s="31"/>
    </row>
    <row r="384" spans="4:7" ht="12.75" customHeight="1">
      <c r="D384" s="48"/>
      <c r="E384" s="48"/>
      <c r="F384" s="31"/>
      <c r="G384" s="31"/>
    </row>
    <row r="385" spans="4:7" ht="12.75" customHeight="1">
      <c r="D385" s="48"/>
      <c r="E385" s="48"/>
      <c r="F385" s="31"/>
      <c r="G385" s="31"/>
    </row>
    <row r="386" spans="4:7" ht="12.75" customHeight="1">
      <c r="D386" s="48"/>
      <c r="E386" s="48"/>
      <c r="F386" s="31"/>
      <c r="G386" s="31"/>
    </row>
    <row r="387" spans="4:7" ht="12.75" customHeight="1">
      <c r="D387" s="48"/>
      <c r="E387" s="48"/>
      <c r="F387" s="31"/>
      <c r="G387" s="31"/>
    </row>
    <row r="388" spans="4:7" ht="12.75" customHeight="1">
      <c r="D388" s="48"/>
      <c r="E388" s="48"/>
      <c r="F388" s="31"/>
      <c r="G388" s="31"/>
    </row>
    <row r="389" spans="4:7" ht="12.75" customHeight="1">
      <c r="D389" s="48"/>
      <c r="E389" s="48"/>
      <c r="F389" s="31"/>
      <c r="G389" s="31"/>
    </row>
    <row r="390" spans="4:7" ht="12.75" customHeight="1">
      <c r="D390" s="48"/>
      <c r="E390" s="48"/>
      <c r="F390" s="31"/>
      <c r="G390" s="31"/>
    </row>
    <row r="391" spans="4:7" ht="12.75" customHeight="1">
      <c r="D391" s="48"/>
      <c r="E391" s="48"/>
      <c r="F391" s="31"/>
      <c r="G391" s="31"/>
    </row>
    <row r="392" spans="4:7" ht="12.75" customHeight="1">
      <c r="D392" s="48"/>
      <c r="E392" s="48"/>
      <c r="F392" s="31"/>
      <c r="G392" s="31"/>
    </row>
    <row r="393" spans="4:7" ht="12.75" customHeight="1">
      <c r="D393" s="48"/>
      <c r="E393" s="48"/>
      <c r="F393" s="31"/>
      <c r="G393" s="31"/>
    </row>
    <row r="394" spans="4:7" ht="12.75" customHeight="1">
      <c r="D394" s="48"/>
      <c r="E394" s="48"/>
      <c r="F394" s="31"/>
      <c r="G394" s="31"/>
    </row>
    <row r="395" spans="4:7" ht="12.75" customHeight="1">
      <c r="D395" s="48"/>
      <c r="E395" s="48"/>
      <c r="F395" s="31"/>
      <c r="G395" s="31"/>
    </row>
    <row r="396" spans="4:7" ht="12.75" customHeight="1">
      <c r="D396" s="48"/>
      <c r="E396" s="48"/>
      <c r="F396" s="31"/>
      <c r="G396" s="31"/>
    </row>
    <row r="397" spans="4:7" ht="12.75" customHeight="1">
      <c r="D397" s="48"/>
      <c r="E397" s="48"/>
      <c r="F397" s="31"/>
      <c r="G397" s="31"/>
    </row>
    <row r="398" spans="4:7" ht="12.75" customHeight="1">
      <c r="D398" s="48"/>
      <c r="E398" s="48"/>
      <c r="F398" s="31"/>
      <c r="G398" s="31"/>
    </row>
    <row r="399" spans="4:7" ht="12.75" customHeight="1">
      <c r="D399" s="48"/>
      <c r="E399" s="48"/>
      <c r="F399" s="31"/>
      <c r="G399" s="31"/>
    </row>
    <row r="400" spans="4:7" ht="12.75" customHeight="1">
      <c r="D400" s="48"/>
      <c r="E400" s="48"/>
      <c r="F400" s="31"/>
      <c r="G400" s="31"/>
    </row>
    <row r="401" spans="4:7" ht="12.75" customHeight="1">
      <c r="D401" s="48"/>
      <c r="E401" s="48"/>
      <c r="F401" s="31"/>
      <c r="G401" s="31"/>
    </row>
    <row r="402" spans="4:7" ht="12.75" customHeight="1">
      <c r="D402" s="48"/>
      <c r="E402" s="48"/>
      <c r="F402" s="31"/>
      <c r="G402" s="31"/>
    </row>
    <row r="403" spans="4:7" ht="12.75" customHeight="1">
      <c r="D403" s="48"/>
      <c r="E403" s="48"/>
      <c r="F403" s="31"/>
      <c r="G403" s="31"/>
    </row>
    <row r="404" spans="4:7" ht="12.75" customHeight="1">
      <c r="D404" s="48"/>
      <c r="E404" s="48"/>
      <c r="F404" s="31"/>
      <c r="G404" s="31"/>
    </row>
    <row r="405" spans="4:7" ht="12.75" customHeight="1">
      <c r="D405" s="48"/>
      <c r="E405" s="48"/>
      <c r="F405" s="31"/>
      <c r="G405" s="31"/>
    </row>
    <row r="406" spans="4:7" ht="12.75" customHeight="1">
      <c r="D406" s="48"/>
      <c r="E406" s="48"/>
      <c r="F406" s="31"/>
      <c r="G406" s="31"/>
    </row>
    <row r="407" spans="4:7" ht="12.75" customHeight="1">
      <c r="D407" s="48"/>
      <c r="E407" s="48"/>
      <c r="F407" s="31"/>
      <c r="G407" s="31"/>
    </row>
    <row r="408" spans="4:7" ht="12.75" customHeight="1">
      <c r="D408" s="48"/>
      <c r="E408" s="48"/>
      <c r="F408" s="31"/>
      <c r="G408" s="31"/>
    </row>
    <row r="409" spans="4:7" ht="12.75" customHeight="1">
      <c r="D409" s="48"/>
      <c r="E409" s="48"/>
      <c r="F409" s="31"/>
      <c r="G409" s="31"/>
    </row>
    <row r="410" spans="4:7" ht="12.75" customHeight="1">
      <c r="D410" s="48"/>
      <c r="E410" s="48"/>
      <c r="F410" s="31"/>
      <c r="G410" s="31"/>
    </row>
    <row r="411" spans="4:7" ht="12.75" customHeight="1">
      <c r="D411" s="48"/>
      <c r="E411" s="48"/>
      <c r="F411" s="31"/>
      <c r="G411" s="31"/>
    </row>
    <row r="412" spans="4:7" ht="12.75" customHeight="1">
      <c r="D412" s="48"/>
      <c r="E412" s="48"/>
      <c r="F412" s="31"/>
      <c r="G412" s="31"/>
    </row>
    <row r="413" spans="4:7" ht="12.75" customHeight="1">
      <c r="D413" s="48"/>
      <c r="E413" s="48"/>
      <c r="F413" s="31"/>
      <c r="G413" s="31"/>
    </row>
    <row r="414" spans="4:7" ht="12.75" customHeight="1">
      <c r="D414" s="48"/>
      <c r="E414" s="48"/>
      <c r="F414" s="31"/>
      <c r="G414" s="31"/>
    </row>
    <row r="415" spans="4:7" ht="12.75" customHeight="1">
      <c r="D415" s="48"/>
      <c r="E415" s="48"/>
      <c r="F415" s="31"/>
      <c r="G415" s="31"/>
    </row>
    <row r="416" spans="4:7" ht="12.75" customHeight="1">
      <c r="D416" s="48"/>
      <c r="E416" s="48"/>
      <c r="F416" s="31"/>
      <c r="G416" s="31"/>
    </row>
    <row r="417" spans="4:7" ht="12.75" customHeight="1">
      <c r="D417" s="48"/>
      <c r="E417" s="48"/>
      <c r="F417" s="31"/>
      <c r="G417" s="31"/>
    </row>
    <row r="418" spans="4:7" ht="12.75" customHeight="1">
      <c r="D418" s="48"/>
      <c r="E418" s="48"/>
      <c r="F418" s="31"/>
      <c r="G418" s="31"/>
    </row>
    <row r="419" spans="4:7" ht="12.75" customHeight="1">
      <c r="D419" s="48"/>
      <c r="E419" s="48"/>
      <c r="F419" s="31"/>
      <c r="G419" s="31"/>
    </row>
    <row r="420" spans="4:7" ht="12.75" customHeight="1">
      <c r="D420" s="48"/>
      <c r="E420" s="48"/>
      <c r="F420" s="31"/>
      <c r="G420" s="31"/>
    </row>
    <row r="421" spans="4:7" ht="12.75" customHeight="1">
      <c r="D421" s="48"/>
      <c r="E421" s="48"/>
      <c r="F421" s="31"/>
      <c r="G421" s="31"/>
    </row>
    <row r="422" spans="4:7" ht="12.75" customHeight="1">
      <c r="D422" s="48"/>
      <c r="E422" s="48"/>
      <c r="F422" s="31"/>
      <c r="G422" s="31"/>
    </row>
    <row r="423" spans="4:7" ht="12.75" customHeight="1">
      <c r="D423" s="48"/>
      <c r="E423" s="48"/>
      <c r="F423" s="31"/>
      <c r="G423" s="31"/>
    </row>
    <row r="424" spans="4:7" ht="12.75" customHeight="1">
      <c r="D424" s="48"/>
      <c r="E424" s="48"/>
      <c r="F424" s="31"/>
      <c r="G424" s="31"/>
    </row>
    <row r="425" spans="4:7" ht="12.75" customHeight="1">
      <c r="D425" s="48"/>
      <c r="E425" s="48"/>
      <c r="F425" s="31"/>
      <c r="G425" s="31"/>
    </row>
    <row r="426" spans="4:7" ht="12.75" customHeight="1">
      <c r="D426" s="48"/>
      <c r="E426" s="48"/>
      <c r="F426" s="31"/>
      <c r="G426" s="31"/>
    </row>
    <row r="427" spans="4:7" ht="12.75" customHeight="1">
      <c r="D427" s="48"/>
      <c r="E427" s="48"/>
      <c r="F427" s="31"/>
      <c r="G427" s="31"/>
    </row>
    <row r="428" spans="4:7" ht="12.75" customHeight="1">
      <c r="D428" s="48"/>
      <c r="E428" s="48"/>
      <c r="F428" s="31"/>
      <c r="G428" s="31"/>
    </row>
    <row r="429" spans="4:7" ht="12.75" customHeight="1">
      <c r="D429" s="48"/>
      <c r="E429" s="48"/>
      <c r="F429" s="31"/>
      <c r="G429" s="31"/>
    </row>
    <row r="430" spans="4:7" ht="12.75" customHeight="1">
      <c r="D430" s="48"/>
      <c r="E430" s="48"/>
      <c r="F430" s="31"/>
      <c r="G430" s="31"/>
    </row>
    <row r="431" spans="4:7" ht="12.75" customHeight="1">
      <c r="D431" s="48"/>
      <c r="E431" s="48"/>
      <c r="F431" s="31"/>
      <c r="G431" s="31"/>
    </row>
    <row r="432" spans="4:7" ht="12.75" customHeight="1">
      <c r="D432" s="48"/>
      <c r="E432" s="48"/>
      <c r="F432" s="31"/>
      <c r="G432" s="31"/>
    </row>
    <row r="433" spans="4:7" ht="12.75" customHeight="1">
      <c r="D433" s="48"/>
      <c r="E433" s="48"/>
      <c r="F433" s="31"/>
      <c r="G433" s="31"/>
    </row>
    <row r="434" spans="4:7" ht="12.75" customHeight="1">
      <c r="D434" s="48"/>
      <c r="E434" s="48"/>
      <c r="F434" s="31"/>
      <c r="G434" s="31"/>
    </row>
    <row r="435" spans="4:7" ht="12.75" customHeight="1">
      <c r="D435" s="48"/>
      <c r="E435" s="48"/>
      <c r="F435" s="31"/>
      <c r="G435" s="31"/>
    </row>
    <row r="436" spans="4:7" ht="12.75" customHeight="1">
      <c r="D436" s="48"/>
      <c r="E436" s="48"/>
      <c r="F436" s="31"/>
      <c r="G436" s="31"/>
    </row>
    <row r="437" spans="4:7" ht="12.75" customHeight="1">
      <c r="D437" s="48"/>
      <c r="E437" s="48"/>
      <c r="F437" s="31"/>
      <c r="G437" s="31"/>
    </row>
    <row r="438" spans="4:7" ht="12.75" customHeight="1">
      <c r="D438" s="48"/>
      <c r="E438" s="48"/>
      <c r="F438" s="31"/>
      <c r="G438" s="31"/>
    </row>
    <row r="439" spans="4:7" ht="12.75" customHeight="1">
      <c r="D439" s="48"/>
      <c r="E439" s="48"/>
      <c r="F439" s="31"/>
      <c r="G439" s="31"/>
    </row>
    <row r="440" spans="4:7" ht="12.75" customHeight="1">
      <c r="D440" s="48"/>
      <c r="E440" s="48"/>
      <c r="F440" s="31"/>
      <c r="G440" s="31"/>
    </row>
    <row r="441" spans="4:7" ht="12.75" customHeight="1">
      <c r="D441" s="48"/>
      <c r="E441" s="48"/>
      <c r="F441" s="31"/>
      <c r="G441" s="31"/>
    </row>
    <row r="442" spans="4:7" ht="12.75" customHeight="1">
      <c r="D442" s="48"/>
      <c r="E442" s="48"/>
      <c r="F442" s="31"/>
      <c r="G442" s="31"/>
    </row>
    <row r="443" spans="4:7" ht="12.75" customHeight="1">
      <c r="D443" s="48"/>
      <c r="E443" s="48"/>
      <c r="F443" s="31"/>
      <c r="G443" s="31"/>
    </row>
    <row r="444" spans="4:7" ht="12.75" customHeight="1">
      <c r="D444" s="48"/>
      <c r="E444" s="48"/>
      <c r="F444" s="31"/>
      <c r="G444" s="31"/>
    </row>
    <row r="445" spans="4:7" ht="12.75" customHeight="1">
      <c r="D445" s="48"/>
      <c r="E445" s="48"/>
      <c r="F445" s="31"/>
      <c r="G445" s="31"/>
    </row>
    <row r="446" spans="4:7" ht="12.75" customHeight="1">
      <c r="D446" s="48"/>
      <c r="E446" s="48"/>
      <c r="F446" s="31"/>
      <c r="G446" s="31"/>
    </row>
    <row r="447" spans="4:7" ht="12.75" customHeight="1">
      <c r="D447" s="48"/>
      <c r="E447" s="48"/>
      <c r="F447" s="31"/>
      <c r="G447" s="31"/>
    </row>
    <row r="448" spans="4:7" ht="12.75" customHeight="1">
      <c r="D448" s="48"/>
      <c r="E448" s="48"/>
      <c r="F448" s="31"/>
      <c r="G448" s="31"/>
    </row>
    <row r="449" spans="4:7" ht="12.75" customHeight="1">
      <c r="D449" s="48"/>
      <c r="E449" s="48"/>
      <c r="F449" s="31"/>
      <c r="G449" s="31"/>
    </row>
    <row r="450" spans="4:7" ht="12.75" customHeight="1">
      <c r="D450" s="48"/>
      <c r="E450" s="48"/>
      <c r="F450" s="31"/>
      <c r="G450" s="31"/>
    </row>
    <row r="451" spans="4:7" ht="12.75" customHeight="1">
      <c r="D451" s="48"/>
      <c r="E451" s="48"/>
      <c r="F451" s="31"/>
      <c r="G451" s="31"/>
    </row>
    <row r="452" spans="4:7" ht="12.75" customHeight="1">
      <c r="D452" s="48"/>
      <c r="E452" s="48"/>
      <c r="F452" s="31"/>
      <c r="G452" s="31"/>
    </row>
    <row r="453" spans="4:7" ht="12.75" customHeight="1">
      <c r="D453" s="48"/>
      <c r="E453" s="48"/>
      <c r="F453" s="31"/>
      <c r="G453" s="31"/>
    </row>
    <row r="454" spans="4:7" ht="12.75" customHeight="1">
      <c r="D454" s="48"/>
      <c r="E454" s="48"/>
      <c r="F454" s="31"/>
      <c r="G454" s="31"/>
    </row>
    <row r="455" spans="4:7" ht="12.75" customHeight="1">
      <c r="D455" s="48"/>
      <c r="E455" s="48"/>
      <c r="F455" s="31"/>
      <c r="G455" s="31"/>
    </row>
    <row r="456" spans="4:7" ht="12.75" customHeight="1">
      <c r="D456" s="48"/>
      <c r="E456" s="48"/>
      <c r="F456" s="31"/>
      <c r="G456" s="31"/>
    </row>
    <row r="457" spans="4:7" ht="12.75" customHeight="1">
      <c r="D457" s="48"/>
      <c r="E457" s="48"/>
      <c r="F457" s="31"/>
      <c r="G457" s="31"/>
    </row>
    <row r="458" spans="4:7" ht="12.75" customHeight="1">
      <c r="D458" s="48"/>
      <c r="E458" s="48"/>
      <c r="F458" s="31"/>
      <c r="G458" s="31"/>
    </row>
    <row r="459" spans="4:7" ht="12.75" customHeight="1">
      <c r="D459" s="48"/>
      <c r="E459" s="48"/>
      <c r="F459" s="31"/>
      <c r="G459" s="31"/>
    </row>
    <row r="460" spans="4:7" ht="12.75" customHeight="1">
      <c r="D460" s="48"/>
      <c r="E460" s="48"/>
      <c r="F460" s="31"/>
      <c r="G460" s="31"/>
    </row>
    <row r="461" spans="4:7" ht="12.75" customHeight="1">
      <c r="D461" s="48"/>
      <c r="E461" s="48"/>
      <c r="F461" s="31"/>
      <c r="G461" s="31"/>
    </row>
    <row r="462" spans="4:7" ht="12.75" customHeight="1">
      <c r="D462" s="48"/>
      <c r="E462" s="48"/>
      <c r="F462" s="31"/>
      <c r="G462" s="31"/>
    </row>
    <row r="463" spans="4:7" ht="12.75" customHeight="1">
      <c r="D463" s="48"/>
      <c r="E463" s="48"/>
      <c r="F463" s="31"/>
      <c r="G463" s="31"/>
    </row>
    <row r="464" spans="4:7" ht="12.75" customHeight="1">
      <c r="D464" s="48"/>
      <c r="E464" s="48"/>
      <c r="F464" s="31"/>
      <c r="G464" s="31"/>
    </row>
    <row r="465" spans="4:7" ht="12.75" customHeight="1">
      <c r="D465" s="48"/>
      <c r="E465" s="48"/>
      <c r="F465" s="31"/>
      <c r="G465" s="31"/>
    </row>
    <row r="466" spans="4:7" ht="12.75" customHeight="1">
      <c r="D466" s="48"/>
      <c r="E466" s="48"/>
      <c r="F466" s="31"/>
      <c r="G466" s="31"/>
    </row>
    <row r="467" spans="4:7" ht="12.75" customHeight="1">
      <c r="D467" s="48"/>
      <c r="E467" s="48"/>
      <c r="F467" s="31"/>
      <c r="G467" s="31"/>
    </row>
    <row r="468" spans="4:7" ht="12.75" customHeight="1">
      <c r="D468" s="48"/>
      <c r="E468" s="48"/>
      <c r="F468" s="31"/>
      <c r="G468" s="31"/>
    </row>
    <row r="469" spans="4:7" ht="12.75" customHeight="1">
      <c r="D469" s="48"/>
      <c r="E469" s="48"/>
      <c r="F469" s="31"/>
      <c r="G469" s="31"/>
    </row>
    <row r="470" spans="4:7" ht="12.75" customHeight="1">
      <c r="D470" s="48"/>
      <c r="E470" s="48"/>
      <c r="F470" s="31"/>
      <c r="G470" s="31"/>
    </row>
    <row r="471" spans="4:7" ht="12.75" customHeight="1">
      <c r="D471" s="48"/>
      <c r="E471" s="48"/>
      <c r="F471" s="31"/>
      <c r="G471" s="31"/>
    </row>
    <row r="472" spans="4:7" ht="12.75" customHeight="1">
      <c r="D472" s="48"/>
      <c r="E472" s="48"/>
      <c r="F472" s="31"/>
      <c r="G472" s="31"/>
    </row>
    <row r="473" spans="4:7" ht="12.75" customHeight="1">
      <c r="D473" s="48"/>
      <c r="E473" s="48"/>
      <c r="F473" s="31"/>
      <c r="G473" s="31"/>
    </row>
    <row r="474" spans="4:7" ht="12.75" customHeight="1">
      <c r="D474" s="48"/>
      <c r="E474" s="48"/>
      <c r="F474" s="31"/>
      <c r="G474" s="31"/>
    </row>
    <row r="475" spans="4:7" ht="12.75" customHeight="1">
      <c r="D475" s="48"/>
      <c r="E475" s="48"/>
      <c r="F475" s="31"/>
      <c r="G475" s="31"/>
    </row>
    <row r="476" spans="4:7" ht="12.75" customHeight="1">
      <c r="D476" s="48"/>
      <c r="E476" s="48"/>
      <c r="F476" s="31"/>
      <c r="G476" s="31"/>
    </row>
    <row r="477" spans="4:7" ht="12.75" customHeight="1">
      <c r="D477" s="48"/>
      <c r="E477" s="48"/>
      <c r="F477" s="31"/>
      <c r="G477" s="31"/>
    </row>
    <row r="478" spans="4:7" ht="12.75" customHeight="1">
      <c r="D478" s="48"/>
      <c r="E478" s="48"/>
      <c r="F478" s="31"/>
      <c r="G478" s="31"/>
    </row>
    <row r="479" spans="4:7" ht="12.75" customHeight="1">
      <c r="D479" s="48"/>
      <c r="E479" s="48"/>
      <c r="F479" s="31"/>
      <c r="G479" s="31"/>
    </row>
    <row r="480" spans="4:7" ht="12.75" customHeight="1">
      <c r="D480" s="48"/>
      <c r="E480" s="48"/>
      <c r="F480" s="31"/>
      <c r="G480" s="31"/>
    </row>
    <row r="481" spans="4:7" ht="12.75" customHeight="1">
      <c r="D481" s="48"/>
      <c r="E481" s="48"/>
      <c r="F481" s="31"/>
      <c r="G481" s="31"/>
    </row>
    <row r="482" spans="4:7" ht="12.75" customHeight="1">
      <c r="D482" s="48"/>
      <c r="E482" s="48"/>
      <c r="F482" s="31"/>
      <c r="G482" s="31"/>
    </row>
    <row r="483" spans="4:7" ht="12.75" customHeight="1">
      <c r="D483" s="48"/>
      <c r="E483" s="48"/>
      <c r="F483" s="31"/>
      <c r="G483" s="31"/>
    </row>
    <row r="484" spans="4:7" ht="12.75" customHeight="1">
      <c r="D484" s="48"/>
      <c r="E484" s="48"/>
      <c r="F484" s="31"/>
      <c r="G484" s="31"/>
    </row>
    <row r="485" spans="4:7" ht="12.75" customHeight="1">
      <c r="D485" s="48"/>
      <c r="E485" s="48"/>
      <c r="F485" s="31"/>
      <c r="G485" s="31"/>
    </row>
    <row r="486" spans="4:7" ht="12.75" customHeight="1">
      <c r="D486" s="48"/>
      <c r="E486" s="48"/>
      <c r="F486" s="31"/>
      <c r="G486" s="31"/>
    </row>
    <row r="487" spans="4:7" ht="12.75" customHeight="1">
      <c r="D487" s="48"/>
      <c r="E487" s="48"/>
      <c r="F487" s="31"/>
      <c r="G487" s="31"/>
    </row>
    <row r="488" spans="4:7" ht="12.75" customHeight="1">
      <c r="D488" s="48"/>
      <c r="E488" s="48"/>
      <c r="F488" s="31"/>
      <c r="G488" s="31"/>
    </row>
    <row r="489" spans="4:7" ht="12.75" customHeight="1">
      <c r="D489" s="48"/>
      <c r="E489" s="48"/>
      <c r="F489" s="31"/>
      <c r="G489" s="31"/>
    </row>
    <row r="490" spans="4:7" ht="12.75" customHeight="1">
      <c r="D490" s="48"/>
      <c r="E490" s="48"/>
      <c r="F490" s="31"/>
      <c r="G490" s="31"/>
    </row>
    <row r="491" spans="4:7" ht="12.75" customHeight="1">
      <c r="D491" s="48"/>
      <c r="E491" s="48"/>
      <c r="F491" s="31"/>
      <c r="G491" s="31"/>
    </row>
    <row r="492" spans="4:7" ht="12.75" customHeight="1">
      <c r="D492" s="48"/>
      <c r="E492" s="48"/>
      <c r="F492" s="31"/>
      <c r="G492" s="31"/>
    </row>
    <row r="493" spans="4:7" ht="12.75" customHeight="1">
      <c r="D493" s="48"/>
      <c r="E493" s="48"/>
      <c r="F493" s="31"/>
      <c r="G493" s="31"/>
    </row>
    <row r="494" spans="4:7" ht="12.75" customHeight="1">
      <c r="D494" s="48"/>
      <c r="E494" s="48"/>
      <c r="F494" s="31"/>
      <c r="G494" s="31"/>
    </row>
    <row r="495" spans="4:7" ht="12.75" customHeight="1">
      <c r="D495" s="48"/>
      <c r="E495" s="48"/>
      <c r="F495" s="31"/>
      <c r="G495" s="31"/>
    </row>
    <row r="496" spans="4:7" ht="12.75" customHeight="1">
      <c r="D496" s="48"/>
      <c r="E496" s="48"/>
      <c r="F496" s="31"/>
      <c r="G496" s="31"/>
    </row>
    <row r="497" spans="4:7" ht="12.75" customHeight="1">
      <c r="D497" s="48"/>
      <c r="E497" s="48"/>
      <c r="F497" s="31"/>
      <c r="G497" s="31"/>
    </row>
    <row r="498" spans="4:7" ht="12.75" customHeight="1">
      <c r="D498" s="48"/>
      <c r="E498" s="48"/>
      <c r="F498" s="31"/>
      <c r="G498" s="31"/>
    </row>
    <row r="499" spans="4:7" ht="12.75" customHeight="1">
      <c r="D499" s="48"/>
      <c r="E499" s="48"/>
      <c r="F499" s="31"/>
      <c r="G499" s="31"/>
    </row>
    <row r="500" spans="4:7" ht="12.75" customHeight="1">
      <c r="D500" s="48"/>
      <c r="E500" s="48"/>
      <c r="F500" s="31"/>
      <c r="G500" s="31"/>
    </row>
    <row r="501" spans="4:7" ht="12.75" customHeight="1">
      <c r="D501" s="48"/>
      <c r="E501" s="48"/>
      <c r="F501" s="31"/>
      <c r="G501" s="31"/>
    </row>
    <row r="502" spans="4:7" ht="12.75" customHeight="1">
      <c r="D502" s="48"/>
      <c r="E502" s="48"/>
      <c r="F502" s="31"/>
      <c r="G502" s="31"/>
    </row>
    <row r="503" spans="4:7" ht="12.75" customHeight="1">
      <c r="D503" s="48"/>
      <c r="E503" s="48"/>
      <c r="F503" s="31"/>
      <c r="G503" s="31"/>
    </row>
    <row r="504" spans="4:7" ht="12.75" customHeight="1">
      <c r="D504" s="48"/>
      <c r="E504" s="48"/>
      <c r="F504" s="31"/>
      <c r="G504" s="31"/>
    </row>
    <row r="505" spans="4:7" ht="12.75" customHeight="1">
      <c r="D505" s="48"/>
      <c r="E505" s="48"/>
      <c r="F505" s="31"/>
      <c r="G505" s="31"/>
    </row>
    <row r="506" spans="4:7" ht="12.75" customHeight="1">
      <c r="D506" s="48"/>
      <c r="E506" s="48"/>
      <c r="F506" s="31"/>
      <c r="G506" s="31"/>
    </row>
    <row r="507" spans="4:7" ht="12.75" customHeight="1">
      <c r="D507" s="48"/>
      <c r="E507" s="48"/>
      <c r="F507" s="31"/>
      <c r="G507" s="31"/>
    </row>
    <row r="508" spans="4:7" ht="12.75" customHeight="1">
      <c r="D508" s="48"/>
      <c r="E508" s="48"/>
      <c r="F508" s="31"/>
      <c r="G508" s="31"/>
    </row>
    <row r="509" spans="4:7" ht="12.75" customHeight="1">
      <c r="D509" s="48"/>
      <c r="E509" s="48"/>
      <c r="F509" s="31"/>
      <c r="G509" s="31"/>
    </row>
    <row r="510" spans="4:7" ht="12.75" customHeight="1">
      <c r="D510" s="48"/>
      <c r="E510" s="48"/>
      <c r="F510" s="31"/>
      <c r="G510" s="31"/>
    </row>
    <row r="511" spans="4:7" ht="12.75" customHeight="1">
      <c r="D511" s="48"/>
      <c r="E511" s="48"/>
      <c r="F511" s="31"/>
      <c r="G511" s="31"/>
    </row>
    <row r="512" spans="4:7" ht="12.75" customHeight="1">
      <c r="D512" s="48"/>
      <c r="E512" s="48"/>
      <c r="F512" s="31"/>
      <c r="G512" s="31"/>
    </row>
    <row r="513" spans="4:7" ht="12.75" customHeight="1">
      <c r="D513" s="48"/>
      <c r="E513" s="48"/>
      <c r="F513" s="31"/>
      <c r="G513" s="31"/>
    </row>
    <row r="514" spans="4:7" ht="12.75" customHeight="1">
      <c r="D514" s="48"/>
      <c r="E514" s="48"/>
      <c r="F514" s="31"/>
      <c r="G514" s="31"/>
    </row>
    <row r="515" spans="4:7" ht="12.75" customHeight="1">
      <c r="D515" s="48"/>
      <c r="E515" s="48"/>
      <c r="F515" s="31"/>
      <c r="G515" s="31"/>
    </row>
    <row r="516" spans="4:7" ht="12.75" customHeight="1">
      <c r="D516" s="48"/>
      <c r="E516" s="48"/>
      <c r="F516" s="31"/>
      <c r="G516" s="31"/>
    </row>
    <row r="517" spans="4:7" ht="12.75" customHeight="1">
      <c r="D517" s="48"/>
      <c r="E517" s="48"/>
      <c r="F517" s="31"/>
      <c r="G517" s="31"/>
    </row>
    <row r="518" spans="4:7" ht="12.75" customHeight="1">
      <c r="D518" s="48"/>
      <c r="E518" s="48"/>
      <c r="F518" s="31"/>
      <c r="G518" s="31"/>
    </row>
    <row r="519" spans="4:7" ht="12.75" customHeight="1">
      <c r="D519" s="48"/>
      <c r="E519" s="48"/>
      <c r="F519" s="31"/>
      <c r="G519" s="31"/>
    </row>
    <row r="520" spans="4:7" ht="12.75" customHeight="1">
      <c r="D520" s="48"/>
      <c r="E520" s="48"/>
      <c r="F520" s="31"/>
      <c r="G520" s="31"/>
    </row>
    <row r="521" spans="4:7" ht="12.75" customHeight="1">
      <c r="D521" s="48"/>
      <c r="E521" s="48"/>
      <c r="F521" s="31"/>
      <c r="G521" s="31"/>
    </row>
    <row r="522" spans="4:7" ht="12.75" customHeight="1">
      <c r="D522" s="48"/>
      <c r="E522" s="48"/>
      <c r="F522" s="31"/>
      <c r="G522" s="31"/>
    </row>
    <row r="523" spans="4:7" ht="12.75" customHeight="1">
      <c r="D523" s="48"/>
      <c r="E523" s="48"/>
      <c r="F523" s="31"/>
      <c r="G523" s="31"/>
    </row>
    <row r="524" spans="4:7" ht="12.75" customHeight="1">
      <c r="D524" s="48"/>
      <c r="E524" s="48"/>
      <c r="F524" s="31"/>
      <c r="G524" s="31"/>
    </row>
    <row r="525" spans="4:7" ht="12.75" customHeight="1">
      <c r="D525" s="48"/>
      <c r="E525" s="48"/>
      <c r="F525" s="31"/>
      <c r="G525" s="31"/>
    </row>
    <row r="526" spans="4:7" ht="12.75" customHeight="1">
      <c r="D526" s="48"/>
      <c r="E526" s="48"/>
      <c r="F526" s="31"/>
      <c r="G526" s="31"/>
    </row>
    <row r="527" spans="4:7" ht="12.75" customHeight="1">
      <c r="D527" s="48"/>
      <c r="E527" s="48"/>
      <c r="F527" s="31"/>
      <c r="G527" s="31"/>
    </row>
    <row r="528" spans="4:7" ht="12.75" customHeight="1">
      <c r="D528" s="48"/>
      <c r="E528" s="48"/>
      <c r="F528" s="31"/>
      <c r="G528" s="31"/>
    </row>
    <row r="529" spans="4:7" ht="12.75" customHeight="1">
      <c r="D529" s="48"/>
      <c r="E529" s="48"/>
      <c r="F529" s="31"/>
      <c r="G529" s="31"/>
    </row>
    <row r="530" spans="4:7" ht="12.75" customHeight="1">
      <c r="D530" s="48"/>
      <c r="E530" s="48"/>
      <c r="F530" s="31"/>
      <c r="G530" s="31"/>
    </row>
    <row r="531" spans="4:7" ht="12.75" customHeight="1">
      <c r="D531" s="48"/>
      <c r="E531" s="48"/>
      <c r="F531" s="31"/>
      <c r="G531" s="31"/>
    </row>
    <row r="532" spans="4:7" ht="12.75" customHeight="1">
      <c r="D532" s="48"/>
      <c r="E532" s="48"/>
      <c r="F532" s="31"/>
      <c r="G532" s="31"/>
    </row>
    <row r="533" spans="4:7" ht="12.75" customHeight="1">
      <c r="D533" s="48"/>
      <c r="E533" s="48"/>
      <c r="F533" s="31"/>
      <c r="G533" s="31"/>
    </row>
    <row r="534" spans="4:7" ht="12.75" customHeight="1">
      <c r="D534" s="48"/>
      <c r="E534" s="48"/>
      <c r="F534" s="31"/>
      <c r="G534" s="31"/>
    </row>
    <row r="535" spans="4:7" ht="12.75" customHeight="1">
      <c r="D535" s="48"/>
      <c r="E535" s="48"/>
      <c r="F535" s="31"/>
      <c r="G535" s="31"/>
    </row>
    <row r="536" spans="4:7" ht="12.75" customHeight="1">
      <c r="D536" s="48"/>
      <c r="E536" s="48"/>
      <c r="F536" s="31"/>
      <c r="G536" s="31"/>
    </row>
    <row r="537" spans="4:7" ht="12.75" customHeight="1">
      <c r="D537" s="48"/>
      <c r="E537" s="48"/>
      <c r="F537" s="31"/>
      <c r="G537" s="31"/>
    </row>
    <row r="538" spans="4:7" ht="12.75" customHeight="1">
      <c r="D538" s="48"/>
      <c r="E538" s="48"/>
      <c r="F538" s="31"/>
      <c r="G538" s="31"/>
    </row>
    <row r="539" spans="4:7" ht="12.75" customHeight="1">
      <c r="D539" s="48"/>
      <c r="E539" s="48"/>
      <c r="F539" s="31"/>
      <c r="G539" s="31"/>
    </row>
    <row r="540" spans="4:7" ht="12.75" customHeight="1">
      <c r="D540" s="48"/>
      <c r="E540" s="48"/>
      <c r="F540" s="31"/>
      <c r="G540" s="31"/>
    </row>
    <row r="541" spans="4:7" ht="12.75" customHeight="1">
      <c r="D541" s="48"/>
      <c r="E541" s="48"/>
      <c r="F541" s="31"/>
      <c r="G541" s="31"/>
    </row>
    <row r="542" spans="4:7" ht="12.75" customHeight="1">
      <c r="D542" s="48"/>
      <c r="E542" s="48"/>
      <c r="F542" s="31"/>
      <c r="G542" s="31"/>
    </row>
    <row r="543" spans="4:7" ht="12.75" customHeight="1">
      <c r="D543" s="48"/>
      <c r="E543" s="48"/>
      <c r="F543" s="31"/>
      <c r="G543" s="31"/>
    </row>
    <row r="544" spans="4:7" ht="12.75" customHeight="1">
      <c r="D544" s="48"/>
      <c r="E544" s="48"/>
      <c r="F544" s="31"/>
      <c r="G544" s="31"/>
    </row>
    <row r="545" spans="4:7" ht="12.75" customHeight="1">
      <c r="D545" s="48"/>
      <c r="E545" s="48"/>
      <c r="F545" s="31"/>
      <c r="G545" s="31"/>
    </row>
    <row r="546" spans="4:7" ht="12.75" customHeight="1">
      <c r="D546" s="48"/>
      <c r="E546" s="48"/>
      <c r="F546" s="31"/>
      <c r="G546" s="31"/>
    </row>
    <row r="547" spans="4:7" ht="12.75" customHeight="1">
      <c r="D547" s="48"/>
      <c r="E547" s="48"/>
      <c r="F547" s="31"/>
      <c r="G547" s="31"/>
    </row>
    <row r="548" spans="4:7" ht="12.75" customHeight="1">
      <c r="D548" s="48"/>
      <c r="E548" s="48"/>
      <c r="F548" s="31"/>
      <c r="G548" s="31"/>
    </row>
    <row r="549" spans="4:7" ht="12.75" customHeight="1">
      <c r="D549" s="48"/>
      <c r="E549" s="48"/>
      <c r="F549" s="31"/>
      <c r="G549" s="31"/>
    </row>
    <row r="550" spans="4:7" ht="12.75" customHeight="1">
      <c r="D550" s="48"/>
      <c r="E550" s="48"/>
      <c r="F550" s="31"/>
      <c r="G550" s="31"/>
    </row>
    <row r="551" spans="4:7" ht="12.75" customHeight="1">
      <c r="D551" s="48"/>
      <c r="E551" s="48"/>
      <c r="F551" s="31"/>
      <c r="G551" s="31"/>
    </row>
    <row r="552" spans="4:7" ht="12.75" customHeight="1">
      <c r="D552" s="48"/>
      <c r="E552" s="48"/>
      <c r="F552" s="31"/>
      <c r="G552" s="31"/>
    </row>
    <row r="553" spans="4:7" ht="12.75" customHeight="1">
      <c r="D553" s="48"/>
      <c r="E553" s="48"/>
      <c r="F553" s="31"/>
      <c r="G553" s="31"/>
    </row>
    <row r="554" spans="4:7" ht="12.75" customHeight="1">
      <c r="D554" s="48"/>
      <c r="E554" s="48"/>
      <c r="F554" s="31"/>
      <c r="G554" s="31"/>
    </row>
    <row r="555" spans="4:7" ht="12.75" customHeight="1">
      <c r="D555" s="48"/>
      <c r="E555" s="48"/>
      <c r="F555" s="31"/>
      <c r="G555" s="31"/>
    </row>
    <row r="556" spans="4:7" ht="12.75" customHeight="1">
      <c r="D556" s="48"/>
      <c r="E556" s="48"/>
      <c r="F556" s="31"/>
      <c r="G556" s="31"/>
    </row>
    <row r="557" spans="4:7" ht="12.75" customHeight="1">
      <c r="D557" s="48"/>
      <c r="E557" s="48"/>
      <c r="F557" s="31"/>
      <c r="G557" s="31"/>
    </row>
    <row r="558" spans="4:7" ht="12.75" customHeight="1">
      <c r="D558" s="48"/>
      <c r="E558" s="48"/>
      <c r="F558" s="31"/>
      <c r="G558" s="31"/>
    </row>
    <row r="559" spans="4:7" ht="12.75" customHeight="1">
      <c r="D559" s="48"/>
      <c r="E559" s="48"/>
      <c r="F559" s="31"/>
      <c r="G559" s="31"/>
    </row>
    <row r="560" spans="4:7" ht="12.75" customHeight="1">
      <c r="D560" s="48"/>
      <c r="E560" s="48"/>
      <c r="F560" s="31"/>
      <c r="G560" s="31"/>
    </row>
    <row r="561" spans="4:7" ht="12.75" customHeight="1">
      <c r="D561" s="48"/>
      <c r="E561" s="48"/>
      <c r="F561" s="31"/>
      <c r="G561" s="31"/>
    </row>
    <row r="562" spans="4:7" ht="12.75" customHeight="1">
      <c r="D562" s="48"/>
      <c r="E562" s="48"/>
      <c r="F562" s="31"/>
      <c r="G562" s="31"/>
    </row>
    <row r="563" spans="4:7" ht="12.75" customHeight="1">
      <c r="D563" s="48"/>
      <c r="E563" s="48"/>
      <c r="F563" s="31"/>
      <c r="G563" s="31"/>
    </row>
    <row r="564" spans="4:7" ht="12.75" customHeight="1">
      <c r="D564" s="48"/>
      <c r="E564" s="48"/>
      <c r="F564" s="31"/>
      <c r="G564" s="31"/>
    </row>
    <row r="565" spans="4:7" ht="12.75" customHeight="1">
      <c r="D565" s="48"/>
      <c r="E565" s="48"/>
      <c r="F565" s="31"/>
      <c r="G565" s="31"/>
    </row>
    <row r="566" spans="4:7" ht="12.75" customHeight="1">
      <c r="D566" s="48"/>
      <c r="E566" s="48"/>
      <c r="F566" s="31"/>
      <c r="G566" s="31"/>
    </row>
    <row r="567" spans="4:7" ht="12.75" customHeight="1">
      <c r="D567" s="48"/>
      <c r="E567" s="48"/>
      <c r="F567" s="31"/>
      <c r="G567" s="31"/>
    </row>
    <row r="568" spans="4:7" ht="12.75" customHeight="1">
      <c r="D568" s="48"/>
      <c r="E568" s="48"/>
      <c r="F568" s="31"/>
      <c r="G568" s="31"/>
    </row>
    <row r="569" spans="4:7" ht="12.75" customHeight="1">
      <c r="D569" s="48"/>
      <c r="E569" s="48"/>
      <c r="F569" s="31"/>
      <c r="G569" s="31"/>
    </row>
    <row r="570" spans="4:7" ht="12.75" customHeight="1">
      <c r="D570" s="48"/>
      <c r="E570" s="48"/>
      <c r="F570" s="31"/>
      <c r="G570" s="31"/>
    </row>
    <row r="571" spans="4:7" ht="12.75" customHeight="1">
      <c r="D571" s="48"/>
      <c r="E571" s="48"/>
      <c r="F571" s="31"/>
      <c r="G571" s="31"/>
    </row>
    <row r="572" spans="4:7" ht="12.75" customHeight="1">
      <c r="D572" s="48"/>
      <c r="E572" s="48"/>
      <c r="F572" s="31"/>
      <c r="G572" s="31"/>
    </row>
    <row r="573" spans="4:7" ht="12.75" customHeight="1">
      <c r="D573" s="48"/>
      <c r="E573" s="48"/>
      <c r="F573" s="31"/>
      <c r="G573" s="31"/>
    </row>
    <row r="574" spans="4:7" ht="12.75" customHeight="1">
      <c r="D574" s="48"/>
      <c r="E574" s="48"/>
      <c r="F574" s="31"/>
      <c r="G574" s="31"/>
    </row>
    <row r="575" spans="4:7" ht="12.75" customHeight="1">
      <c r="D575" s="48"/>
      <c r="E575" s="48"/>
      <c r="F575" s="31"/>
      <c r="G575" s="31"/>
    </row>
    <row r="576" spans="4:7" ht="12.75" customHeight="1">
      <c r="D576" s="48"/>
      <c r="E576" s="48"/>
      <c r="F576" s="31"/>
      <c r="G576" s="31"/>
    </row>
    <row r="577" spans="4:7" ht="12.75" customHeight="1">
      <c r="D577" s="48"/>
      <c r="E577" s="48"/>
      <c r="F577" s="31"/>
      <c r="G577" s="31"/>
    </row>
    <row r="578" spans="4:7" ht="12.75" customHeight="1">
      <c r="D578" s="48"/>
      <c r="E578" s="48"/>
      <c r="F578" s="31"/>
      <c r="G578" s="31"/>
    </row>
    <row r="579" spans="4:7" ht="12.75" customHeight="1">
      <c r="D579" s="48"/>
      <c r="E579" s="48"/>
      <c r="F579" s="31"/>
      <c r="G579" s="31"/>
    </row>
    <row r="580" spans="4:7" ht="12.75" customHeight="1">
      <c r="D580" s="48"/>
      <c r="E580" s="48"/>
      <c r="F580" s="31"/>
      <c r="G580" s="31"/>
    </row>
    <row r="581" spans="4:7" ht="12.75" customHeight="1">
      <c r="D581" s="48"/>
      <c r="E581" s="48"/>
      <c r="F581" s="31"/>
      <c r="G581" s="31"/>
    </row>
    <row r="582" spans="4:7" ht="12.75" customHeight="1">
      <c r="D582" s="48"/>
      <c r="E582" s="48"/>
      <c r="F582" s="31"/>
      <c r="G582" s="31"/>
    </row>
    <row r="583" spans="4:7" ht="12.75" customHeight="1">
      <c r="D583" s="48"/>
      <c r="E583" s="48"/>
      <c r="F583" s="31"/>
      <c r="G583" s="31"/>
    </row>
    <row r="584" spans="4:7" ht="12.75" customHeight="1">
      <c r="D584" s="48"/>
      <c r="E584" s="48"/>
      <c r="F584" s="31"/>
      <c r="G584" s="31"/>
    </row>
    <row r="585" spans="4:7" ht="12.75" customHeight="1">
      <c r="D585" s="48"/>
      <c r="E585" s="48"/>
      <c r="F585" s="31"/>
      <c r="G585" s="31"/>
    </row>
    <row r="586" spans="4:7" ht="12.75" customHeight="1">
      <c r="D586" s="48"/>
      <c r="E586" s="48"/>
      <c r="F586" s="31"/>
      <c r="G586" s="31"/>
    </row>
    <row r="587" spans="4:7" ht="12.75" customHeight="1">
      <c r="D587" s="48"/>
      <c r="E587" s="48"/>
      <c r="F587" s="31"/>
      <c r="G587" s="31"/>
    </row>
    <row r="588" spans="4:7" ht="12.75" customHeight="1">
      <c r="D588" s="48"/>
      <c r="E588" s="48"/>
      <c r="F588" s="31"/>
      <c r="G588" s="31"/>
    </row>
    <row r="589" spans="4:7" ht="12.75" customHeight="1">
      <c r="D589" s="48"/>
      <c r="E589" s="48"/>
      <c r="F589" s="31"/>
      <c r="G589" s="31"/>
    </row>
    <row r="590" spans="4:7" ht="12.75" customHeight="1">
      <c r="D590" s="48"/>
      <c r="E590" s="48"/>
      <c r="F590" s="31"/>
      <c r="G590" s="31"/>
    </row>
    <row r="591" spans="4:7" ht="12.75" customHeight="1">
      <c r="D591" s="48"/>
      <c r="E591" s="48"/>
      <c r="F591" s="31"/>
      <c r="G591" s="31"/>
    </row>
    <row r="592" spans="4:7" ht="12.75" customHeight="1">
      <c r="D592" s="48"/>
      <c r="E592" s="48"/>
      <c r="F592" s="31"/>
      <c r="G592" s="31"/>
    </row>
    <row r="593" spans="4:7" ht="12.75" customHeight="1">
      <c r="D593" s="48"/>
      <c r="E593" s="48"/>
      <c r="F593" s="31"/>
      <c r="G593" s="31"/>
    </row>
    <row r="594" spans="4:7" ht="12.75" customHeight="1">
      <c r="D594" s="48"/>
      <c r="E594" s="48"/>
      <c r="F594" s="31"/>
      <c r="G594" s="31"/>
    </row>
    <row r="595" spans="4:7" ht="12.75" customHeight="1">
      <c r="D595" s="48"/>
      <c r="E595" s="48"/>
      <c r="F595" s="31"/>
      <c r="G595" s="31"/>
    </row>
    <row r="596" spans="4:7" ht="12.75" customHeight="1">
      <c r="D596" s="48"/>
      <c r="E596" s="48"/>
      <c r="F596" s="31"/>
      <c r="G596" s="31"/>
    </row>
    <row r="597" spans="4:7" ht="12.75" customHeight="1">
      <c r="D597" s="48"/>
      <c r="E597" s="48"/>
      <c r="F597" s="31"/>
      <c r="G597" s="31"/>
    </row>
    <row r="598" spans="4:7" ht="12.75" customHeight="1">
      <c r="D598" s="48"/>
      <c r="E598" s="48"/>
      <c r="F598" s="31"/>
      <c r="G598" s="31"/>
    </row>
    <row r="599" spans="4:7" ht="12.75" customHeight="1">
      <c r="D599" s="48"/>
      <c r="E599" s="48"/>
      <c r="F599" s="31"/>
      <c r="G599" s="31"/>
    </row>
    <row r="600" spans="4:7" ht="12.75" customHeight="1">
      <c r="D600" s="48"/>
      <c r="E600" s="48"/>
      <c r="F600" s="31"/>
      <c r="G600" s="31"/>
    </row>
    <row r="601" spans="4:7" ht="12.75" customHeight="1">
      <c r="D601" s="48"/>
      <c r="E601" s="48"/>
      <c r="F601" s="31"/>
      <c r="G601" s="31"/>
    </row>
    <row r="602" spans="4:7" ht="12.75" customHeight="1">
      <c r="D602" s="48"/>
      <c r="E602" s="48"/>
      <c r="F602" s="31"/>
      <c r="G602" s="31"/>
    </row>
    <row r="603" spans="4:7" ht="12.75" customHeight="1">
      <c r="D603" s="48"/>
      <c r="E603" s="48"/>
      <c r="F603" s="31"/>
      <c r="G603" s="31"/>
    </row>
    <row r="604" spans="4:7" ht="12.75" customHeight="1">
      <c r="D604" s="48"/>
      <c r="E604" s="48"/>
      <c r="F604" s="31"/>
      <c r="G604" s="31"/>
    </row>
    <row r="605" spans="4:7" ht="12.75" customHeight="1">
      <c r="D605" s="48"/>
      <c r="E605" s="48"/>
      <c r="F605" s="31"/>
      <c r="G605" s="31"/>
    </row>
    <row r="606" spans="4:7" ht="12.75" customHeight="1">
      <c r="D606" s="48"/>
      <c r="E606" s="48"/>
      <c r="F606" s="31"/>
      <c r="G606" s="31"/>
    </row>
    <row r="607" spans="4:7" ht="12.75" customHeight="1">
      <c r="D607" s="48"/>
      <c r="E607" s="48"/>
      <c r="F607" s="31"/>
      <c r="G607" s="31"/>
    </row>
    <row r="608" spans="4:7" ht="12.75" customHeight="1">
      <c r="D608" s="48"/>
      <c r="E608" s="48"/>
      <c r="F608" s="31"/>
      <c r="G608" s="31"/>
    </row>
    <row r="609" spans="4:7" ht="12.75" customHeight="1">
      <c r="D609" s="48"/>
      <c r="E609" s="48"/>
      <c r="F609" s="31"/>
      <c r="G609" s="31"/>
    </row>
    <row r="610" spans="4:7" ht="12.75" customHeight="1">
      <c r="D610" s="48"/>
      <c r="E610" s="48"/>
      <c r="F610" s="31"/>
      <c r="G610" s="31"/>
    </row>
    <row r="611" spans="4:7" ht="12.75" customHeight="1">
      <c r="D611" s="48"/>
      <c r="E611" s="48"/>
      <c r="F611" s="31"/>
      <c r="G611" s="31"/>
    </row>
    <row r="612" spans="4:7" ht="12.75" customHeight="1">
      <c r="D612" s="48"/>
      <c r="E612" s="48"/>
      <c r="F612" s="31"/>
      <c r="G612" s="31"/>
    </row>
    <row r="613" spans="4:7" ht="12.75" customHeight="1">
      <c r="D613" s="48"/>
      <c r="E613" s="48"/>
      <c r="F613" s="31"/>
      <c r="G613" s="31"/>
    </row>
    <row r="614" spans="4:7" ht="12.75" customHeight="1">
      <c r="D614" s="48"/>
      <c r="E614" s="48"/>
      <c r="F614" s="31"/>
      <c r="G614" s="31"/>
    </row>
    <row r="615" spans="4:7" ht="12.75" customHeight="1">
      <c r="D615" s="48"/>
      <c r="E615" s="48"/>
      <c r="F615" s="31"/>
      <c r="G615" s="31"/>
    </row>
    <row r="616" spans="4:7" ht="12.75" customHeight="1">
      <c r="D616" s="48"/>
      <c r="E616" s="48"/>
      <c r="F616" s="31"/>
      <c r="G616" s="31"/>
    </row>
    <row r="617" spans="4:7" ht="12.75" customHeight="1">
      <c r="D617" s="48"/>
      <c r="E617" s="48"/>
      <c r="F617" s="31"/>
      <c r="G617" s="31"/>
    </row>
    <row r="618" spans="4:7" ht="12.75" customHeight="1">
      <c r="D618" s="48"/>
      <c r="E618" s="48"/>
      <c r="F618" s="31"/>
      <c r="G618" s="31"/>
    </row>
    <row r="619" spans="4:7" ht="12.75" customHeight="1">
      <c r="D619" s="48"/>
      <c r="E619" s="48"/>
      <c r="F619" s="31"/>
      <c r="G619" s="31"/>
    </row>
    <row r="620" spans="4:7" ht="12.75" customHeight="1">
      <c r="D620" s="48"/>
      <c r="E620" s="48"/>
      <c r="F620" s="31"/>
      <c r="G620" s="31"/>
    </row>
    <row r="621" spans="4:7" ht="12.75" customHeight="1">
      <c r="D621" s="48"/>
      <c r="E621" s="48"/>
      <c r="F621" s="31"/>
      <c r="G621" s="31"/>
    </row>
    <row r="622" spans="4:7" ht="12.75" customHeight="1">
      <c r="D622" s="48"/>
      <c r="E622" s="48"/>
      <c r="F622" s="31"/>
      <c r="G622" s="31"/>
    </row>
    <row r="623" spans="4:7" ht="12.75" customHeight="1">
      <c r="D623" s="48"/>
      <c r="E623" s="48"/>
      <c r="F623" s="31"/>
      <c r="G623" s="31"/>
    </row>
    <row r="624" spans="4:7" ht="12.75" customHeight="1">
      <c r="D624" s="48"/>
      <c r="E624" s="48"/>
      <c r="F624" s="31"/>
      <c r="G624" s="31"/>
    </row>
    <row r="625" spans="4:7" ht="12.75" customHeight="1">
      <c r="D625" s="48"/>
      <c r="E625" s="48"/>
      <c r="F625" s="31"/>
      <c r="G625" s="31"/>
    </row>
    <row r="626" spans="4:7" ht="12.75" customHeight="1">
      <c r="D626" s="48"/>
      <c r="E626" s="48"/>
      <c r="F626" s="31"/>
      <c r="G626" s="31"/>
    </row>
    <row r="627" spans="4:7" ht="12.75" customHeight="1">
      <c r="D627" s="48"/>
      <c r="E627" s="48"/>
      <c r="F627" s="31"/>
      <c r="G627" s="31"/>
    </row>
    <row r="628" spans="4:7" ht="12.75" customHeight="1">
      <c r="D628" s="48"/>
      <c r="E628" s="48"/>
      <c r="F628" s="31"/>
      <c r="G628" s="31"/>
    </row>
    <row r="629" spans="4:7" ht="12.75" customHeight="1">
      <c r="D629" s="48"/>
      <c r="E629" s="48"/>
      <c r="F629" s="31"/>
      <c r="G629" s="31"/>
    </row>
    <row r="630" spans="4:7" ht="12.75" customHeight="1">
      <c r="D630" s="48"/>
      <c r="E630" s="48"/>
      <c r="F630" s="31"/>
      <c r="G630" s="31"/>
    </row>
    <row r="631" spans="4:7" ht="12.75" customHeight="1">
      <c r="D631" s="48"/>
      <c r="E631" s="48"/>
      <c r="F631" s="31"/>
      <c r="G631" s="31"/>
    </row>
    <row r="632" spans="4:7" ht="12.75" customHeight="1">
      <c r="D632" s="48"/>
      <c r="E632" s="48"/>
      <c r="F632" s="31"/>
      <c r="G632" s="31"/>
    </row>
    <row r="633" spans="4:7" ht="12.75" customHeight="1">
      <c r="D633" s="48"/>
      <c r="E633" s="48"/>
      <c r="F633" s="31"/>
      <c r="G633" s="31"/>
    </row>
    <row r="634" spans="4:7" ht="12.75" customHeight="1">
      <c r="D634" s="48"/>
      <c r="E634" s="48"/>
      <c r="F634" s="31"/>
      <c r="G634" s="31"/>
    </row>
    <row r="635" spans="4:7" ht="12.75" customHeight="1">
      <c r="D635" s="48"/>
      <c r="E635" s="48"/>
      <c r="F635" s="31"/>
      <c r="G635" s="31"/>
    </row>
    <row r="636" spans="4:7" ht="12.75" customHeight="1">
      <c r="D636" s="48"/>
      <c r="E636" s="48"/>
      <c r="F636" s="31"/>
      <c r="G636" s="31"/>
    </row>
    <row r="637" spans="4:7" ht="12.75" customHeight="1">
      <c r="D637" s="48"/>
      <c r="E637" s="48"/>
      <c r="F637" s="31"/>
      <c r="G637" s="31"/>
    </row>
    <row r="638" spans="4:7" ht="12.75" customHeight="1">
      <c r="D638" s="48"/>
      <c r="E638" s="48"/>
      <c r="F638" s="31"/>
      <c r="G638" s="31"/>
    </row>
    <row r="639" spans="4:7" ht="12.75" customHeight="1">
      <c r="D639" s="48"/>
      <c r="E639" s="48"/>
      <c r="F639" s="31"/>
      <c r="G639" s="31"/>
    </row>
    <row r="640" spans="4:7" ht="12.75" customHeight="1">
      <c r="D640" s="48"/>
      <c r="E640" s="48"/>
      <c r="F640" s="31"/>
      <c r="G640" s="31"/>
    </row>
    <row r="641" spans="4:7" ht="12.75" customHeight="1">
      <c r="D641" s="48"/>
      <c r="E641" s="48"/>
      <c r="F641" s="31"/>
      <c r="G641" s="31"/>
    </row>
    <row r="642" spans="4:7" ht="12.75" customHeight="1">
      <c r="D642" s="48"/>
      <c r="E642" s="48"/>
      <c r="F642" s="31"/>
      <c r="G642" s="31"/>
    </row>
    <row r="643" spans="4:7" ht="12.75" customHeight="1">
      <c r="D643" s="48"/>
      <c r="E643" s="48"/>
      <c r="F643" s="31"/>
      <c r="G643" s="31"/>
    </row>
    <row r="644" spans="4:7" ht="12.75" customHeight="1">
      <c r="D644" s="48"/>
      <c r="E644" s="48"/>
      <c r="F644" s="31"/>
      <c r="G644" s="31"/>
    </row>
    <row r="645" spans="4:7" ht="12.75" customHeight="1">
      <c r="D645" s="48"/>
      <c r="E645" s="48"/>
      <c r="F645" s="31"/>
      <c r="G645" s="31"/>
    </row>
    <row r="646" spans="4:7" ht="12.75" customHeight="1">
      <c r="D646" s="48"/>
      <c r="E646" s="48"/>
      <c r="F646" s="31"/>
      <c r="G646" s="31"/>
    </row>
    <row r="647" spans="4:7" ht="12.75" customHeight="1">
      <c r="D647" s="48"/>
      <c r="E647" s="48"/>
      <c r="F647" s="31"/>
      <c r="G647" s="31"/>
    </row>
    <row r="648" spans="4:7" ht="12.75" customHeight="1">
      <c r="D648" s="48"/>
      <c r="E648" s="48"/>
      <c r="F648" s="31"/>
      <c r="G648" s="31"/>
    </row>
    <row r="649" spans="4:7" ht="12.75" customHeight="1">
      <c r="D649" s="48"/>
      <c r="E649" s="48"/>
      <c r="F649" s="31"/>
      <c r="G649" s="31"/>
    </row>
    <row r="650" spans="4:7" ht="12.75" customHeight="1">
      <c r="D650" s="48"/>
      <c r="E650" s="48"/>
      <c r="F650" s="31"/>
      <c r="G650" s="31"/>
    </row>
    <row r="651" spans="4:7" ht="12.75" customHeight="1">
      <c r="D651" s="48"/>
      <c r="E651" s="48"/>
      <c r="F651" s="31"/>
      <c r="G651" s="31"/>
    </row>
    <row r="652" spans="4:7" ht="12.75" customHeight="1">
      <c r="D652" s="48"/>
      <c r="E652" s="48"/>
      <c r="F652" s="31"/>
      <c r="G652" s="31"/>
    </row>
    <row r="653" spans="4:7" ht="12.75" customHeight="1">
      <c r="D653" s="48"/>
      <c r="E653" s="48"/>
      <c r="F653" s="31"/>
      <c r="G653" s="31"/>
    </row>
    <row r="654" spans="4:7" ht="12.75" customHeight="1">
      <c r="D654" s="48"/>
      <c r="E654" s="48"/>
      <c r="F654" s="31"/>
      <c r="G654" s="31"/>
    </row>
    <row r="655" spans="4:7" ht="12.75" customHeight="1">
      <c r="D655" s="48"/>
      <c r="E655" s="48"/>
      <c r="F655" s="31"/>
      <c r="G655" s="31"/>
    </row>
    <row r="656" spans="4:7" ht="12.75" customHeight="1">
      <c r="D656" s="48"/>
      <c r="E656" s="48"/>
      <c r="F656" s="31"/>
      <c r="G656" s="31"/>
    </row>
    <row r="657" spans="4:7" ht="12.75" customHeight="1">
      <c r="D657" s="48"/>
      <c r="E657" s="48"/>
      <c r="F657" s="31"/>
      <c r="G657" s="31"/>
    </row>
    <row r="658" spans="4:7" ht="12.75" customHeight="1">
      <c r="D658" s="48"/>
      <c r="E658" s="48"/>
      <c r="F658" s="31"/>
      <c r="G658" s="31"/>
    </row>
    <row r="659" spans="4:7" ht="12.75" customHeight="1">
      <c r="D659" s="48"/>
      <c r="E659" s="48"/>
      <c r="F659" s="31"/>
      <c r="G659" s="31"/>
    </row>
    <row r="660" spans="4:7" ht="12.75" customHeight="1">
      <c r="D660" s="48"/>
      <c r="E660" s="48"/>
      <c r="F660" s="31"/>
      <c r="G660" s="31"/>
    </row>
    <row r="661" spans="4:7" ht="12.75" customHeight="1">
      <c r="D661" s="48"/>
      <c r="E661" s="48"/>
      <c r="F661" s="31"/>
      <c r="G661" s="31"/>
    </row>
    <row r="662" spans="4:7" ht="12.75" customHeight="1">
      <c r="D662" s="48"/>
      <c r="E662" s="48"/>
      <c r="F662" s="31"/>
      <c r="G662" s="31"/>
    </row>
    <row r="663" spans="4:7" ht="12.75" customHeight="1">
      <c r="D663" s="48"/>
      <c r="E663" s="48"/>
      <c r="F663" s="31"/>
      <c r="G663" s="31"/>
    </row>
    <row r="664" spans="4:7" ht="12.75" customHeight="1">
      <c r="D664" s="48"/>
      <c r="E664" s="48"/>
      <c r="F664" s="31"/>
      <c r="G664" s="31"/>
    </row>
    <row r="665" spans="4:7" ht="12.75" customHeight="1">
      <c r="D665" s="48"/>
      <c r="E665" s="48"/>
      <c r="F665" s="31"/>
      <c r="G665" s="31"/>
    </row>
    <row r="666" spans="4:7" ht="12.75" customHeight="1">
      <c r="D666" s="48"/>
      <c r="E666" s="48"/>
      <c r="F666" s="31"/>
      <c r="G666" s="31"/>
    </row>
    <row r="667" spans="4:7" ht="12.75" customHeight="1">
      <c r="D667" s="48"/>
      <c r="E667" s="48"/>
      <c r="F667" s="31"/>
      <c r="G667" s="31"/>
    </row>
    <row r="668" spans="4:7" ht="12.75" customHeight="1">
      <c r="D668" s="48"/>
      <c r="E668" s="48"/>
      <c r="F668" s="31"/>
      <c r="G668" s="31"/>
    </row>
    <row r="669" spans="4:7" ht="12.75" customHeight="1">
      <c r="D669" s="48"/>
      <c r="E669" s="48"/>
      <c r="F669" s="31"/>
      <c r="G669" s="31"/>
    </row>
    <row r="670" spans="4:7" ht="12.75" customHeight="1">
      <c r="D670" s="48"/>
      <c r="E670" s="48"/>
      <c r="F670" s="31"/>
      <c r="G670" s="31"/>
    </row>
    <row r="671" spans="4:7" ht="12.75" customHeight="1">
      <c r="D671" s="48"/>
      <c r="E671" s="48"/>
      <c r="F671" s="31"/>
      <c r="G671" s="31"/>
    </row>
    <row r="672" spans="4:7" ht="12.75" customHeight="1">
      <c r="D672" s="48"/>
      <c r="E672" s="48"/>
      <c r="F672" s="31"/>
      <c r="G672" s="31"/>
    </row>
    <row r="673" spans="4:7" ht="12.75" customHeight="1">
      <c r="D673" s="48"/>
      <c r="E673" s="48"/>
      <c r="F673" s="31"/>
      <c r="G673" s="31"/>
    </row>
    <row r="674" spans="4:7" ht="12.75" customHeight="1">
      <c r="D674" s="48"/>
      <c r="E674" s="48"/>
      <c r="F674" s="31"/>
      <c r="G674" s="31"/>
    </row>
    <row r="675" spans="4:7" ht="12.75" customHeight="1">
      <c r="D675" s="48"/>
      <c r="E675" s="48"/>
      <c r="F675" s="31"/>
      <c r="G675" s="31"/>
    </row>
    <row r="676" spans="4:7" ht="12.75" customHeight="1">
      <c r="D676" s="48"/>
      <c r="E676" s="48"/>
      <c r="F676" s="31"/>
      <c r="G676" s="31"/>
    </row>
    <row r="677" spans="4:7" ht="12.75" customHeight="1">
      <c r="D677" s="48"/>
      <c r="E677" s="48"/>
      <c r="F677" s="31"/>
      <c r="G677" s="31"/>
    </row>
    <row r="678" spans="4:7" ht="12.75" customHeight="1">
      <c r="D678" s="48"/>
      <c r="E678" s="48"/>
      <c r="F678" s="31"/>
      <c r="G678" s="31"/>
    </row>
    <row r="679" spans="4:7" ht="12.75" customHeight="1">
      <c r="D679" s="48"/>
      <c r="E679" s="48"/>
      <c r="F679" s="31"/>
      <c r="G679" s="31"/>
    </row>
    <row r="680" spans="4:7" ht="12.75" customHeight="1">
      <c r="D680" s="48"/>
      <c r="E680" s="48"/>
      <c r="F680" s="31"/>
      <c r="G680" s="31"/>
    </row>
    <row r="681" spans="4:7" ht="12.75" customHeight="1">
      <c r="D681" s="48"/>
      <c r="E681" s="48"/>
      <c r="F681" s="31"/>
      <c r="G681" s="31"/>
    </row>
    <row r="682" spans="4:7" ht="12.75" customHeight="1">
      <c r="D682" s="48"/>
      <c r="E682" s="48"/>
      <c r="F682" s="31"/>
      <c r="G682" s="31"/>
    </row>
  </sheetData>
  <mergeCells count="4">
    <mergeCell ref="A1:F1"/>
    <mergeCell ref="A2:F2"/>
    <mergeCell ref="A3:F3"/>
    <mergeCell ref="A5:F5"/>
  </mergeCells>
  <printOptions horizontalCentered="1"/>
  <pageMargins left="0.5" right="0.5" top="0.75" bottom="0.75" header="0.5" footer="0.5"/>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O760"/>
  <sheetViews>
    <sheetView zoomScale="75" zoomScaleNormal="75" workbookViewId="0" topLeftCell="A1">
      <selection activeCell="A1" sqref="A1:N1"/>
    </sheetView>
  </sheetViews>
  <sheetFormatPr defaultColWidth="9.140625" defaultRowHeight="12.75" customHeight="1"/>
  <cols>
    <col min="1" max="1" width="2.57421875" style="2" customWidth="1"/>
    <col min="2" max="2" width="37.28125" style="2" customWidth="1"/>
    <col min="3" max="3" width="1.7109375" style="5" customWidth="1"/>
    <col min="4" max="4" width="15.7109375" style="2" customWidth="1"/>
    <col min="5" max="5" width="1.7109375" style="2" customWidth="1"/>
    <col min="6" max="6" width="15.7109375" style="2" customWidth="1"/>
    <col min="7" max="7" width="1.7109375" style="2" customWidth="1"/>
    <col min="8" max="8" width="15.8515625" style="2" customWidth="1"/>
    <col min="9" max="9" width="1.7109375" style="2" customWidth="1"/>
    <col min="10" max="10" width="15.7109375" style="2" customWidth="1"/>
    <col min="11" max="11" width="1.7109375" style="2" customWidth="1"/>
    <col min="12" max="12" width="15.8515625" style="2" customWidth="1"/>
    <col min="13" max="13" width="1.7109375" style="2" customWidth="1"/>
    <col min="14" max="14" width="15.8515625" style="2" customWidth="1"/>
    <col min="15" max="15" width="1.7109375" style="2" customWidth="1"/>
    <col min="16" max="20" width="11.8515625" style="2" customWidth="1"/>
    <col min="21" max="21" width="11.00390625" style="2" customWidth="1"/>
    <col min="22" max="22" width="13.8515625" style="2" customWidth="1"/>
    <col min="23" max="23" width="7.421875" style="2" customWidth="1"/>
    <col min="24" max="16384" width="2.57421875" style="2" customWidth="1"/>
  </cols>
  <sheetData>
    <row r="1" spans="1:14" ht="18" customHeight="1">
      <c r="A1" s="191" t="s">
        <v>301</v>
      </c>
      <c r="B1" s="191"/>
      <c r="C1" s="191"/>
      <c r="D1" s="191"/>
      <c r="E1" s="191"/>
      <c r="F1" s="191"/>
      <c r="G1" s="191"/>
      <c r="H1" s="191"/>
      <c r="I1" s="191"/>
      <c r="J1" s="191"/>
      <c r="K1" s="191"/>
      <c r="L1" s="191"/>
      <c r="M1" s="191"/>
      <c r="N1" s="191"/>
    </row>
    <row r="2" spans="1:14" ht="12.75" customHeight="1">
      <c r="A2" s="190" t="s">
        <v>302</v>
      </c>
      <c r="B2" s="190"/>
      <c r="C2" s="190"/>
      <c r="D2" s="190"/>
      <c r="E2" s="190"/>
      <c r="F2" s="190"/>
      <c r="G2" s="190"/>
      <c r="H2" s="190"/>
      <c r="I2" s="190"/>
      <c r="J2" s="190"/>
      <c r="K2" s="190"/>
      <c r="L2" s="190"/>
      <c r="M2" s="190"/>
      <c r="N2" s="190"/>
    </row>
    <row r="3" spans="1:14" ht="12.75" customHeight="1">
      <c r="A3" s="190" t="s">
        <v>303</v>
      </c>
      <c r="B3" s="190"/>
      <c r="C3" s="190"/>
      <c r="D3" s="190"/>
      <c r="E3" s="190"/>
      <c r="F3" s="190"/>
      <c r="G3" s="190"/>
      <c r="H3" s="190"/>
      <c r="I3" s="190"/>
      <c r="J3" s="190"/>
      <c r="K3" s="190"/>
      <c r="L3" s="190"/>
      <c r="M3" s="190"/>
      <c r="N3" s="190"/>
    </row>
    <row r="4" spans="1:15" ht="12.75" customHeight="1">
      <c r="A4" s="50"/>
      <c r="B4" s="50"/>
      <c r="C4" s="6"/>
      <c r="D4" s="51"/>
      <c r="E4" s="80"/>
      <c r="F4" s="80"/>
      <c r="G4" s="80"/>
      <c r="H4" s="80"/>
      <c r="I4" s="51"/>
      <c r="J4" s="8"/>
      <c r="K4" s="51"/>
      <c r="L4" s="80"/>
      <c r="M4" s="51"/>
      <c r="N4" s="80"/>
      <c r="O4" s="51"/>
    </row>
    <row r="5" spans="1:14" ht="15" customHeight="1">
      <c r="A5" s="192" t="s">
        <v>304</v>
      </c>
      <c r="B5" s="192"/>
      <c r="C5" s="192"/>
      <c r="D5" s="192"/>
      <c r="E5" s="192"/>
      <c r="F5" s="192"/>
      <c r="G5" s="192"/>
      <c r="H5" s="192"/>
      <c r="I5" s="192"/>
      <c r="J5" s="192"/>
      <c r="K5" s="192"/>
      <c r="L5" s="192"/>
      <c r="M5" s="192"/>
      <c r="N5" s="192"/>
    </row>
    <row r="6" spans="3:15" ht="12.75" customHeight="1">
      <c r="C6" s="3"/>
      <c r="D6" s="1"/>
      <c r="E6" s="1"/>
      <c r="F6" s="1"/>
      <c r="G6" s="1"/>
      <c r="H6" s="1"/>
      <c r="I6" s="1"/>
      <c r="J6" s="81"/>
      <c r="K6" s="1"/>
      <c r="L6" s="1"/>
      <c r="M6" s="1"/>
      <c r="N6" s="1"/>
      <c r="O6" s="1"/>
    </row>
    <row r="7" ht="12.75" customHeight="1">
      <c r="J7" s="81"/>
    </row>
    <row r="8" spans="1:10" ht="15" customHeight="1">
      <c r="A8" s="54" t="s">
        <v>380</v>
      </c>
      <c r="B8" s="82"/>
      <c r="F8" s="56"/>
      <c r="J8" s="81"/>
    </row>
    <row r="9" spans="1:10" ht="15" customHeight="1">
      <c r="A9" s="54" t="s">
        <v>306</v>
      </c>
      <c r="B9" s="82"/>
      <c r="F9" s="56"/>
      <c r="J9" s="81"/>
    </row>
    <row r="10" spans="1:10" ht="12.75" customHeight="1">
      <c r="A10" s="82"/>
      <c r="B10" s="82"/>
      <c r="F10" s="56"/>
      <c r="J10" s="81"/>
    </row>
    <row r="11" spans="1:15" ht="12.75" customHeight="1">
      <c r="A11" s="82"/>
      <c r="B11" s="82"/>
      <c r="D11" s="7"/>
      <c r="E11" s="5"/>
      <c r="F11" s="7"/>
      <c r="G11" s="5"/>
      <c r="H11" s="7"/>
      <c r="I11" s="5"/>
      <c r="J11" s="81"/>
      <c r="K11" s="5"/>
      <c r="L11" s="7"/>
      <c r="M11" s="5"/>
      <c r="N11" s="7"/>
      <c r="O11" s="5"/>
    </row>
    <row r="12" spans="1:14" ht="12.75" customHeight="1">
      <c r="A12" s="82"/>
      <c r="B12" s="82"/>
      <c r="F12" s="83" t="s">
        <v>381</v>
      </c>
      <c r="H12" s="83" t="s">
        <v>382</v>
      </c>
      <c r="J12" s="81"/>
      <c r="L12" s="83"/>
      <c r="N12" s="83"/>
    </row>
    <row r="13" spans="4:14" ht="12.75" customHeight="1">
      <c r="D13" s="56"/>
      <c r="F13" s="56" t="s">
        <v>364</v>
      </c>
      <c r="H13" s="56" t="s">
        <v>364</v>
      </c>
      <c r="J13" s="81"/>
      <c r="L13" s="56"/>
      <c r="N13" s="56"/>
    </row>
    <row r="14" spans="4:15" ht="12.75" customHeight="1">
      <c r="D14" s="84" t="s">
        <v>383</v>
      </c>
      <c r="E14" s="23"/>
      <c r="F14" s="84" t="s">
        <v>384</v>
      </c>
      <c r="G14" s="23"/>
      <c r="H14" s="84" t="s">
        <v>384</v>
      </c>
      <c r="I14" s="23"/>
      <c r="J14" s="85"/>
      <c r="K14" s="23"/>
      <c r="L14" s="84" t="s">
        <v>385</v>
      </c>
      <c r="M14" s="23"/>
      <c r="N14" s="84" t="s">
        <v>386</v>
      </c>
      <c r="O14" s="23"/>
    </row>
    <row r="15" spans="4:15" ht="12.75" customHeight="1">
      <c r="D15" s="86" t="s">
        <v>347</v>
      </c>
      <c r="E15" s="23"/>
      <c r="F15" s="86" t="s">
        <v>387</v>
      </c>
      <c r="G15" s="23"/>
      <c r="H15" s="86" t="s">
        <v>388</v>
      </c>
      <c r="I15" s="23"/>
      <c r="J15" s="87" t="s">
        <v>386</v>
      </c>
      <c r="K15" s="23"/>
      <c r="L15" s="86" t="s">
        <v>389</v>
      </c>
      <c r="M15" s="23"/>
      <c r="N15" s="86" t="s">
        <v>390</v>
      </c>
      <c r="O15" s="23"/>
    </row>
    <row r="16" spans="3:15" ht="12.75" customHeight="1">
      <c r="C16" s="88"/>
      <c r="D16" s="84" t="s">
        <v>318</v>
      </c>
      <c r="E16" s="23"/>
      <c r="F16" s="84" t="s">
        <v>318</v>
      </c>
      <c r="G16" s="23"/>
      <c r="H16" s="84" t="s">
        <v>318</v>
      </c>
      <c r="I16" s="23"/>
      <c r="J16" s="84" t="s">
        <v>318</v>
      </c>
      <c r="K16" s="23"/>
      <c r="L16" s="84" t="s">
        <v>318</v>
      </c>
      <c r="M16" s="23"/>
      <c r="N16" s="84" t="s">
        <v>318</v>
      </c>
      <c r="O16" s="23"/>
    </row>
    <row r="17" spans="1:14" ht="12.75" customHeight="1">
      <c r="A17" s="89"/>
      <c r="B17" s="89"/>
      <c r="C17" s="55"/>
      <c r="D17" s="76"/>
      <c r="E17" s="90"/>
      <c r="F17" s="76"/>
      <c r="G17" s="90"/>
      <c r="H17" s="23"/>
      <c r="J17" s="81"/>
      <c r="L17" s="23"/>
      <c r="N17" s="23"/>
    </row>
    <row r="18" spans="1:14" ht="12.75" customHeight="1">
      <c r="A18" s="91" t="s">
        <v>391</v>
      </c>
      <c r="B18" s="89"/>
      <c r="C18" s="55"/>
      <c r="D18" s="76"/>
      <c r="E18" s="76"/>
      <c r="F18" s="76"/>
      <c r="G18" s="76"/>
      <c r="H18" s="23"/>
      <c r="J18" s="81"/>
      <c r="L18" s="23"/>
      <c r="N18" s="23"/>
    </row>
    <row r="19" spans="1:14" ht="12.75" customHeight="1">
      <c r="A19" s="89"/>
      <c r="B19" s="89"/>
      <c r="C19" s="55"/>
      <c r="D19" s="76"/>
      <c r="E19" s="76"/>
      <c r="F19" s="76"/>
      <c r="G19" s="76"/>
      <c r="H19" s="76"/>
      <c r="J19" s="48"/>
      <c r="L19" s="76"/>
      <c r="N19" s="76"/>
    </row>
    <row r="20" spans="1:15" s="93" customFormat="1" ht="12.75" customHeight="1">
      <c r="A20" s="89" t="s">
        <v>392</v>
      </c>
      <c r="B20" s="89"/>
      <c r="C20" s="92"/>
      <c r="D20" s="19">
        <v>102806</v>
      </c>
      <c r="E20" s="19"/>
      <c r="F20" s="19">
        <f>129782-15045+706</f>
        <v>115443</v>
      </c>
      <c r="G20" s="19"/>
      <c r="H20" s="19">
        <v>-254143</v>
      </c>
      <c r="I20" s="30"/>
      <c r="J20" s="48">
        <f>SUM(D20:I20)</f>
        <v>-35894</v>
      </c>
      <c r="K20" s="48"/>
      <c r="L20" s="76">
        <v>3861</v>
      </c>
      <c r="M20" s="48"/>
      <c r="N20" s="76">
        <f>SUM(J20:M20)</f>
        <v>-32033</v>
      </c>
      <c r="O20" s="48"/>
    </row>
    <row r="21" spans="1:15" ht="12.75" customHeight="1">
      <c r="A21" s="89"/>
      <c r="B21" s="89"/>
      <c r="C21" s="55"/>
      <c r="D21" s="76"/>
      <c r="E21" s="76"/>
      <c r="F21" s="19"/>
      <c r="G21" s="76"/>
      <c r="H21" s="76"/>
      <c r="I21" s="48"/>
      <c r="J21" s="48"/>
      <c r="K21" s="48"/>
      <c r="L21" s="76"/>
      <c r="M21" s="48"/>
      <c r="N21" s="76"/>
      <c r="O21" s="48"/>
    </row>
    <row r="22" spans="1:15" ht="12.75" customHeight="1">
      <c r="A22" s="94" t="s">
        <v>393</v>
      </c>
      <c r="B22" s="94"/>
      <c r="C22" s="55"/>
      <c r="D22" s="76"/>
      <c r="E22" s="76"/>
      <c r="F22" s="76"/>
      <c r="G22" s="76"/>
      <c r="H22" s="76"/>
      <c r="I22" s="48"/>
      <c r="J22" s="48"/>
      <c r="K22" s="48"/>
      <c r="L22" s="76"/>
      <c r="M22" s="48"/>
      <c r="N22" s="76"/>
      <c r="O22" s="48"/>
    </row>
    <row r="23" spans="1:15" ht="12.75" customHeight="1">
      <c r="A23" s="94"/>
      <c r="B23" s="94" t="s">
        <v>394</v>
      </c>
      <c r="C23" s="55"/>
      <c r="D23" s="19">
        <v>0</v>
      </c>
      <c r="E23" s="19"/>
      <c r="F23" s="19">
        <v>-2041</v>
      </c>
      <c r="G23" s="19"/>
      <c r="H23" s="19">
        <v>0</v>
      </c>
      <c r="I23" s="30"/>
      <c r="J23" s="30">
        <f>SUM(D23:I23)</f>
        <v>-2041</v>
      </c>
      <c r="K23" s="30"/>
      <c r="L23" s="19"/>
      <c r="M23" s="30"/>
      <c r="N23" s="19">
        <f>SUM(J23:M23)</f>
        <v>-2041</v>
      </c>
      <c r="O23" s="30"/>
    </row>
    <row r="24" spans="1:15" ht="12.75" customHeight="1">
      <c r="A24" s="94"/>
      <c r="B24" s="94"/>
      <c r="C24" s="55"/>
      <c r="D24" s="19"/>
      <c r="E24" s="19"/>
      <c r="F24" s="19"/>
      <c r="G24" s="19"/>
      <c r="H24" s="19"/>
      <c r="I24" s="30"/>
      <c r="J24" s="30"/>
      <c r="K24" s="30"/>
      <c r="L24" s="19"/>
      <c r="M24" s="30"/>
      <c r="N24" s="19"/>
      <c r="O24" s="30"/>
    </row>
    <row r="25" spans="1:15" ht="12.75" customHeight="1">
      <c r="A25" s="94" t="s">
        <v>333</v>
      </c>
      <c r="B25" s="94"/>
      <c r="C25" s="55"/>
      <c r="D25" s="28">
        <v>0</v>
      </c>
      <c r="E25" s="19"/>
      <c r="F25" s="28">
        <v>0</v>
      </c>
      <c r="G25" s="19"/>
      <c r="H25" s="28">
        <f>+Income!J44</f>
        <v>-1765</v>
      </c>
      <c r="I25" s="30"/>
      <c r="J25" s="28">
        <f>SUM(D25:I25)</f>
        <v>-1765</v>
      </c>
      <c r="K25" s="30"/>
      <c r="L25" s="28">
        <f>+Income!J45</f>
        <v>29</v>
      </c>
      <c r="M25" s="30"/>
      <c r="N25" s="28">
        <f>SUM(J25:M25)</f>
        <v>-1736</v>
      </c>
      <c r="O25" s="30"/>
    </row>
    <row r="26" spans="1:15" ht="12.75" customHeight="1">
      <c r="A26" s="95"/>
      <c r="B26" s="95"/>
      <c r="C26" s="55"/>
      <c r="D26" s="19"/>
      <c r="E26" s="19"/>
      <c r="F26" s="19"/>
      <c r="G26" s="19"/>
      <c r="H26" s="19"/>
      <c r="I26" s="19"/>
      <c r="J26" s="19"/>
      <c r="K26" s="19"/>
      <c r="L26" s="19"/>
      <c r="M26" s="19"/>
      <c r="N26" s="19"/>
      <c r="O26" s="19"/>
    </row>
    <row r="27" spans="1:15" ht="12.75" customHeight="1" thickBot="1">
      <c r="A27" s="89" t="s">
        <v>395</v>
      </c>
      <c r="B27" s="89"/>
      <c r="C27" s="55"/>
      <c r="D27" s="32">
        <f aca="true" t="shared" si="0" ref="D27:O27">SUM(D20:D26)</f>
        <v>102806</v>
      </c>
      <c r="E27" s="19">
        <f t="shared" si="0"/>
        <v>0</v>
      </c>
      <c r="F27" s="32">
        <f t="shared" si="0"/>
        <v>113402</v>
      </c>
      <c r="G27" s="19">
        <f t="shared" si="0"/>
        <v>0</v>
      </c>
      <c r="H27" s="32">
        <f t="shared" si="0"/>
        <v>-255908</v>
      </c>
      <c r="I27" s="19">
        <f t="shared" si="0"/>
        <v>0</v>
      </c>
      <c r="J27" s="32">
        <f t="shared" si="0"/>
        <v>-39700</v>
      </c>
      <c r="K27" s="19">
        <f t="shared" si="0"/>
        <v>0</v>
      </c>
      <c r="L27" s="32">
        <f t="shared" si="0"/>
        <v>3890</v>
      </c>
      <c r="M27" s="19">
        <f t="shared" si="0"/>
        <v>0</v>
      </c>
      <c r="N27" s="32">
        <f t="shared" si="0"/>
        <v>-35810</v>
      </c>
      <c r="O27" s="19">
        <f t="shared" si="0"/>
        <v>0</v>
      </c>
    </row>
    <row r="28" spans="1:15" ht="12.75" customHeight="1">
      <c r="A28" s="95"/>
      <c r="B28" s="95"/>
      <c r="C28" s="55"/>
      <c r="D28" s="19"/>
      <c r="E28" s="19"/>
      <c r="F28" s="19"/>
      <c r="G28" s="19"/>
      <c r="H28" s="96"/>
      <c r="I28" s="55"/>
      <c r="J28" s="97"/>
      <c r="K28" s="55"/>
      <c r="L28" s="96"/>
      <c r="M28" s="55"/>
      <c r="N28" s="96"/>
      <c r="O28" s="55"/>
    </row>
    <row r="29" spans="1:15" ht="12.75" customHeight="1">
      <c r="A29" s="95"/>
      <c r="B29" s="95"/>
      <c r="C29" s="55"/>
      <c r="D29" s="19"/>
      <c r="E29" s="19"/>
      <c r="F29" s="19"/>
      <c r="G29" s="19"/>
      <c r="H29" s="96"/>
      <c r="I29" s="55"/>
      <c r="J29" s="97"/>
      <c r="K29" s="55"/>
      <c r="L29" s="96"/>
      <c r="M29" s="55"/>
      <c r="N29" s="96"/>
      <c r="O29" s="55"/>
    </row>
    <row r="30" spans="1:15" ht="12.75" customHeight="1">
      <c r="A30" s="95"/>
      <c r="B30" s="95"/>
      <c r="C30" s="55"/>
      <c r="D30" s="19"/>
      <c r="E30" s="19"/>
      <c r="F30" s="19"/>
      <c r="G30" s="19"/>
      <c r="H30" s="55"/>
      <c r="I30" s="55"/>
      <c r="J30" s="97"/>
      <c r="K30" s="55"/>
      <c r="L30" s="55"/>
      <c r="M30" s="55"/>
      <c r="N30" s="55"/>
      <c r="O30" s="55"/>
    </row>
    <row r="31" spans="1:15" ht="12.75" customHeight="1">
      <c r="A31" s="91" t="s">
        <v>396</v>
      </c>
      <c r="B31" s="51"/>
      <c r="C31" s="55"/>
      <c r="D31" s="30"/>
      <c r="E31" s="30"/>
      <c r="F31" s="30"/>
      <c r="G31" s="30"/>
      <c r="H31" s="5"/>
      <c r="I31" s="5"/>
      <c r="J31" s="97"/>
      <c r="K31" s="5"/>
      <c r="L31" s="5"/>
      <c r="M31" s="5"/>
      <c r="N31" s="5"/>
      <c r="O31" s="5"/>
    </row>
    <row r="32" spans="1:15" ht="12.75" customHeight="1">
      <c r="A32" s="98"/>
      <c r="B32" s="98"/>
      <c r="C32" s="55"/>
      <c r="D32" s="19"/>
      <c r="E32" s="19"/>
      <c r="F32" s="19"/>
      <c r="G32" s="19"/>
      <c r="H32" s="19"/>
      <c r="I32" s="5"/>
      <c r="J32" s="30"/>
      <c r="K32" s="5"/>
      <c r="L32" s="19"/>
      <c r="M32" s="5"/>
      <c r="N32" s="19"/>
      <c r="O32" s="5"/>
    </row>
    <row r="33" spans="1:15" s="93" customFormat="1" ht="12.75" customHeight="1">
      <c r="A33" s="89" t="s">
        <v>397</v>
      </c>
      <c r="B33" s="89"/>
      <c r="C33" s="92"/>
      <c r="D33" s="19">
        <v>102806</v>
      </c>
      <c r="E33" s="19"/>
      <c r="F33" s="19">
        <f>129782-15045-3250</f>
        <v>111487</v>
      </c>
      <c r="G33" s="19"/>
      <c r="H33" s="19">
        <v>-290241</v>
      </c>
      <c r="I33" s="30"/>
      <c r="J33" s="30">
        <f>SUM(D33:I33)</f>
        <v>-75948</v>
      </c>
      <c r="K33" s="30"/>
      <c r="L33" s="19">
        <v>3726</v>
      </c>
      <c r="M33" s="30"/>
      <c r="N33" s="19">
        <f>SUM(J33:M33)</f>
        <v>-72222</v>
      </c>
      <c r="O33" s="30"/>
    </row>
    <row r="34" spans="1:15" ht="12.75" customHeight="1">
      <c r="A34" s="89"/>
      <c r="B34" s="89"/>
      <c r="C34" s="55"/>
      <c r="D34" s="19"/>
      <c r="E34" s="19"/>
      <c r="F34" s="19"/>
      <c r="G34" s="19"/>
      <c r="H34" s="19"/>
      <c r="I34" s="30"/>
      <c r="J34" s="19"/>
      <c r="K34" s="30"/>
      <c r="L34" s="19"/>
      <c r="M34" s="30"/>
      <c r="N34" s="19"/>
      <c r="O34" s="30"/>
    </row>
    <row r="35" spans="1:15" ht="12.75" customHeight="1">
      <c r="A35" s="94" t="s">
        <v>393</v>
      </c>
      <c r="B35" s="94"/>
      <c r="C35" s="55"/>
      <c r="D35" s="19"/>
      <c r="E35" s="19"/>
      <c r="F35" s="19"/>
      <c r="G35" s="19"/>
      <c r="H35" s="19"/>
      <c r="I35" s="30"/>
      <c r="J35" s="30"/>
      <c r="K35" s="30"/>
      <c r="L35" s="19"/>
      <c r="M35" s="30"/>
      <c r="N35" s="19"/>
      <c r="O35" s="30"/>
    </row>
    <row r="36" spans="1:15" ht="12.75" customHeight="1">
      <c r="A36" s="94"/>
      <c r="B36" s="94" t="s">
        <v>394</v>
      </c>
      <c r="C36" s="55"/>
      <c r="D36" s="19">
        <v>0</v>
      </c>
      <c r="E36" s="19"/>
      <c r="F36" s="19">
        <v>577</v>
      </c>
      <c r="G36" s="19"/>
      <c r="H36" s="19">
        <v>0</v>
      </c>
      <c r="I36" s="30"/>
      <c r="J36" s="30">
        <f>SUM(D36:I36)</f>
        <v>577</v>
      </c>
      <c r="K36" s="30"/>
      <c r="L36" s="19"/>
      <c r="M36" s="30"/>
      <c r="N36" s="19">
        <f>SUM(J36:M36)</f>
        <v>577</v>
      </c>
      <c r="O36" s="30"/>
    </row>
    <row r="37" spans="1:15" ht="12.75" customHeight="1">
      <c r="A37" s="94"/>
      <c r="B37" s="94"/>
      <c r="C37" s="55"/>
      <c r="D37" s="19"/>
      <c r="E37" s="19"/>
      <c r="F37" s="19"/>
      <c r="G37" s="19"/>
      <c r="H37" s="19"/>
      <c r="I37" s="30"/>
      <c r="J37" s="30"/>
      <c r="K37" s="30"/>
      <c r="L37" s="19"/>
      <c r="M37" s="30"/>
      <c r="N37" s="19"/>
      <c r="O37" s="30"/>
    </row>
    <row r="38" spans="1:15" ht="12.75" customHeight="1">
      <c r="A38" s="94" t="s">
        <v>333</v>
      </c>
      <c r="B38" s="94"/>
      <c r="C38" s="55"/>
      <c r="D38" s="19">
        <v>0</v>
      </c>
      <c r="E38" s="19"/>
      <c r="F38" s="19">
        <v>0</v>
      </c>
      <c r="G38" s="19"/>
      <c r="H38" s="30">
        <f>+Income!H44</f>
        <v>-589</v>
      </c>
      <c r="I38" s="30"/>
      <c r="J38" s="30">
        <f>SUM(D38:I38)</f>
        <v>-589</v>
      </c>
      <c r="K38" s="30"/>
      <c r="L38" s="30">
        <f>+Income!H45</f>
        <v>-8.0227401</v>
      </c>
      <c r="M38" s="30"/>
      <c r="N38" s="30">
        <f>SUM(J38:M38)</f>
        <v>-597.0227401</v>
      </c>
      <c r="O38" s="30"/>
    </row>
    <row r="39" spans="1:15" s="5" customFormat="1" ht="12.75" customHeight="1">
      <c r="A39" s="94"/>
      <c r="B39" s="94"/>
      <c r="C39" s="55"/>
      <c r="D39" s="28"/>
      <c r="E39" s="21"/>
      <c r="F39" s="28"/>
      <c r="G39" s="21"/>
      <c r="H39" s="28"/>
      <c r="I39" s="30"/>
      <c r="J39" s="28"/>
      <c r="K39" s="30"/>
      <c r="L39" s="28"/>
      <c r="M39" s="30"/>
      <c r="N39" s="28"/>
      <c r="O39" s="30"/>
    </row>
    <row r="40" spans="1:15" ht="12.75" customHeight="1">
      <c r="A40" s="95"/>
      <c r="B40" s="95"/>
      <c r="C40" s="55"/>
      <c r="D40" s="76"/>
      <c r="E40" s="90"/>
      <c r="F40" s="76"/>
      <c r="G40" s="90"/>
      <c r="H40" s="76"/>
      <c r="I40" s="76"/>
      <c r="J40" s="76"/>
      <c r="K40" s="76"/>
      <c r="L40" s="76"/>
      <c r="M40" s="76"/>
      <c r="N40" s="76"/>
      <c r="O40" s="76"/>
    </row>
    <row r="41" spans="1:15" ht="12.75" customHeight="1" thickBot="1">
      <c r="A41" s="89" t="s">
        <v>398</v>
      </c>
      <c r="B41" s="89"/>
      <c r="C41" s="55"/>
      <c r="D41" s="99">
        <f>SUM(D33:D39)</f>
        <v>102806</v>
      </c>
      <c r="E41" s="76">
        <v>0</v>
      </c>
      <c r="F41" s="99">
        <f>SUM(F33:F39)</f>
        <v>112064</v>
      </c>
      <c r="G41" s="76">
        <v>1</v>
      </c>
      <c r="H41" s="99">
        <f>SUM(H33:H39)</f>
        <v>-290830</v>
      </c>
      <c r="I41" s="76">
        <v>2</v>
      </c>
      <c r="J41" s="99">
        <f>SUM(J33:J39)</f>
        <v>-75960</v>
      </c>
      <c r="K41" s="76">
        <v>2</v>
      </c>
      <c r="L41" s="99">
        <f>SUM(L33:L39)</f>
        <v>3717.9772599</v>
      </c>
      <c r="M41" s="76">
        <v>2</v>
      </c>
      <c r="N41" s="99">
        <f>SUM(N33:N39)</f>
        <v>-72242.0227401</v>
      </c>
      <c r="O41" s="76">
        <v>2</v>
      </c>
    </row>
    <row r="42" spans="1:15" ht="12.75" customHeight="1">
      <c r="A42" s="100"/>
      <c r="B42" s="100"/>
      <c r="C42" s="19"/>
      <c r="D42" s="76"/>
      <c r="E42" s="90"/>
      <c r="F42" s="76"/>
      <c r="G42" s="90"/>
      <c r="H42" s="76"/>
      <c r="I42" s="48"/>
      <c r="J42" s="81"/>
      <c r="K42" s="48"/>
      <c r="L42" s="76"/>
      <c r="M42" s="48"/>
      <c r="N42" s="76"/>
      <c r="O42" s="48"/>
    </row>
    <row r="43" spans="1:14" ht="12.75" customHeight="1">
      <c r="A43" s="89"/>
      <c r="B43" s="89"/>
      <c r="C43" s="19"/>
      <c r="D43" s="76"/>
      <c r="E43" s="76"/>
      <c r="F43" s="76"/>
      <c r="G43" s="76"/>
      <c r="H43" s="23"/>
      <c r="J43" s="81"/>
      <c r="L43" s="23"/>
      <c r="N43" s="23"/>
    </row>
    <row r="44" spans="1:14" ht="12.75" customHeight="1">
      <c r="A44" s="2" t="s">
        <v>399</v>
      </c>
      <c r="D44" s="48"/>
      <c r="E44" s="48"/>
      <c r="F44" s="31"/>
      <c r="G44" s="76"/>
      <c r="H44" s="23"/>
      <c r="J44" s="81"/>
      <c r="L44" s="23"/>
      <c r="N44" s="23"/>
    </row>
    <row r="45" spans="1:14" ht="12.75" customHeight="1">
      <c r="A45" s="2" t="s">
        <v>400</v>
      </c>
      <c r="D45" s="48"/>
      <c r="E45" s="48"/>
      <c r="F45" s="31"/>
      <c r="G45" s="76"/>
      <c r="H45" s="23"/>
      <c r="J45" s="81"/>
      <c r="L45" s="23"/>
      <c r="N45" s="23"/>
    </row>
    <row r="46" spans="4:14" ht="12.75" customHeight="1">
      <c r="D46" s="48"/>
      <c r="E46" s="48"/>
      <c r="F46" s="31"/>
      <c r="G46" s="90"/>
      <c r="H46" s="23"/>
      <c r="J46" s="81"/>
      <c r="L46" s="23"/>
      <c r="N46" s="23"/>
    </row>
    <row r="47" spans="1:14" ht="12.75" customHeight="1">
      <c r="A47" s="100"/>
      <c r="B47" s="100"/>
      <c r="C47" s="55"/>
      <c r="D47" s="76"/>
      <c r="E47" s="90"/>
      <c r="F47" s="76"/>
      <c r="G47" s="90"/>
      <c r="H47" s="23"/>
      <c r="J47" s="81"/>
      <c r="L47" s="23"/>
      <c r="N47" s="23"/>
    </row>
    <row r="48" spans="1:14" ht="12.75" customHeight="1">
      <c r="A48" s="100"/>
      <c r="B48" s="100"/>
      <c r="C48" s="55"/>
      <c r="D48" s="76"/>
      <c r="E48" s="90"/>
      <c r="F48" s="76"/>
      <c r="G48" s="90"/>
      <c r="H48" s="23"/>
      <c r="L48" s="23"/>
      <c r="N48" s="23"/>
    </row>
    <row r="49" spans="1:14" ht="12.75" customHeight="1">
      <c r="A49" s="100"/>
      <c r="B49" s="100"/>
      <c r="C49" s="101"/>
      <c r="D49" s="102"/>
      <c r="E49" s="102"/>
      <c r="F49" s="102"/>
      <c r="G49" s="102"/>
      <c r="H49" s="23"/>
      <c r="L49" s="23"/>
      <c r="N49" s="23"/>
    </row>
    <row r="50" spans="1:14" ht="12.75" customHeight="1">
      <c r="A50" s="89"/>
      <c r="B50" s="89"/>
      <c r="C50" s="19"/>
      <c r="D50" s="76"/>
      <c r="E50" s="76"/>
      <c r="F50" s="76"/>
      <c r="G50" s="76"/>
      <c r="H50" s="23"/>
      <c r="L50" s="23"/>
      <c r="N50" s="23"/>
    </row>
    <row r="51" spans="1:14" ht="12.75" customHeight="1">
      <c r="A51" s="89"/>
      <c r="B51" s="89"/>
      <c r="C51" s="55"/>
      <c r="D51" s="76"/>
      <c r="E51" s="76"/>
      <c r="F51" s="76"/>
      <c r="G51" s="76"/>
      <c r="H51" s="23"/>
      <c r="L51" s="23"/>
      <c r="N51" s="23"/>
    </row>
    <row r="52" spans="1:14" ht="12.75" customHeight="1">
      <c r="A52" s="89"/>
      <c r="B52" s="89"/>
      <c r="C52" s="55"/>
      <c r="D52" s="76"/>
      <c r="E52" s="76"/>
      <c r="F52" s="76"/>
      <c r="G52" s="76"/>
      <c r="H52" s="23"/>
      <c r="L52" s="23"/>
      <c r="N52" s="23"/>
    </row>
    <row r="53" spans="1:14" ht="12.75" customHeight="1">
      <c r="A53" s="89"/>
      <c r="B53" s="89"/>
      <c r="C53" s="55"/>
      <c r="D53" s="76"/>
      <c r="E53" s="76"/>
      <c r="F53" s="76"/>
      <c r="G53" s="76"/>
      <c r="H53" s="23"/>
      <c r="L53" s="23"/>
      <c r="N53" s="23"/>
    </row>
    <row r="54" spans="1:14" ht="12.75" customHeight="1">
      <c r="A54" s="89"/>
      <c r="B54" s="89"/>
      <c r="C54" s="19"/>
      <c r="D54" s="76"/>
      <c r="E54" s="76"/>
      <c r="F54" s="76"/>
      <c r="G54" s="76"/>
      <c r="H54" s="23"/>
      <c r="L54" s="23"/>
      <c r="N54" s="23"/>
    </row>
    <row r="55" spans="1:14" ht="12.75" customHeight="1">
      <c r="A55" s="89"/>
      <c r="B55" s="89"/>
      <c r="C55" s="55"/>
      <c r="D55" s="76"/>
      <c r="E55" s="76"/>
      <c r="F55" s="76"/>
      <c r="G55" s="76"/>
      <c r="H55" s="23"/>
      <c r="L55" s="23"/>
      <c r="N55" s="23"/>
    </row>
    <row r="56" spans="1:14" ht="12.75" customHeight="1">
      <c r="A56" s="89"/>
      <c r="B56" s="89"/>
      <c r="C56" s="55"/>
      <c r="D56" s="76"/>
      <c r="E56" s="76"/>
      <c r="F56" s="76"/>
      <c r="G56" s="76"/>
      <c r="H56" s="23"/>
      <c r="L56" s="23"/>
      <c r="N56" s="23"/>
    </row>
    <row r="57" spans="1:14" ht="12.75" customHeight="1">
      <c r="A57" s="89"/>
      <c r="B57" s="89"/>
      <c r="C57" s="55"/>
      <c r="D57" s="76"/>
      <c r="E57" s="90"/>
      <c r="F57" s="76"/>
      <c r="G57" s="90"/>
      <c r="H57" s="23"/>
      <c r="L57" s="23"/>
      <c r="N57" s="23"/>
    </row>
    <row r="58" spans="1:14" ht="12.75" customHeight="1">
      <c r="A58" s="89"/>
      <c r="B58" s="89"/>
      <c r="C58" s="55"/>
      <c r="D58" s="76"/>
      <c r="E58" s="90"/>
      <c r="F58" s="76"/>
      <c r="G58" s="90"/>
      <c r="H58" s="23"/>
      <c r="L58" s="23"/>
      <c r="N58" s="23"/>
    </row>
    <row r="59" spans="1:14" ht="12.75" customHeight="1">
      <c r="A59" s="100"/>
      <c r="B59" s="100"/>
      <c r="C59" s="55"/>
      <c r="D59" s="76"/>
      <c r="E59" s="90"/>
      <c r="F59" s="76"/>
      <c r="G59" s="90"/>
      <c r="H59" s="23"/>
      <c r="L59" s="23"/>
      <c r="N59" s="23"/>
    </row>
    <row r="60" spans="1:14" ht="12.75" customHeight="1">
      <c r="A60" s="100"/>
      <c r="B60" s="100"/>
      <c r="C60" s="55"/>
      <c r="D60" s="76"/>
      <c r="E60" s="90"/>
      <c r="F60" s="76"/>
      <c r="G60" s="90"/>
      <c r="H60" s="23"/>
      <c r="J60" s="81"/>
      <c r="L60" s="23"/>
      <c r="N60" s="23"/>
    </row>
    <row r="61" spans="1:14" ht="12.75" customHeight="1">
      <c r="A61" s="100"/>
      <c r="B61" s="100"/>
      <c r="C61" s="55"/>
      <c r="D61" s="76"/>
      <c r="E61" s="90"/>
      <c r="F61" s="76"/>
      <c r="G61" s="90"/>
      <c r="H61" s="23"/>
      <c r="J61" s="81"/>
      <c r="L61" s="23"/>
      <c r="N61" s="23"/>
    </row>
    <row r="62" spans="1:14" ht="12.75" customHeight="1">
      <c r="A62" s="100"/>
      <c r="B62" s="100"/>
      <c r="C62" s="55"/>
      <c r="D62" s="76"/>
      <c r="E62" s="90"/>
      <c r="F62" s="76"/>
      <c r="G62" s="90"/>
      <c r="H62" s="23"/>
      <c r="J62" s="81"/>
      <c r="L62" s="23"/>
      <c r="N62" s="23"/>
    </row>
    <row r="63" spans="1:14" ht="12.75" customHeight="1">
      <c r="A63" s="89"/>
      <c r="B63" s="89"/>
      <c r="C63" s="19"/>
      <c r="D63" s="76"/>
      <c r="E63" s="76"/>
      <c r="F63" s="76"/>
      <c r="G63" s="76"/>
      <c r="H63" s="23"/>
      <c r="L63" s="23"/>
      <c r="N63" s="23"/>
    </row>
    <row r="64" spans="1:14" ht="12.75" customHeight="1">
      <c r="A64" s="89"/>
      <c r="B64" s="89"/>
      <c r="C64" s="55"/>
      <c r="D64" s="76"/>
      <c r="E64" s="76"/>
      <c r="F64" s="76"/>
      <c r="G64" s="76"/>
      <c r="H64" s="23"/>
      <c r="L64" s="23"/>
      <c r="N64" s="23"/>
    </row>
    <row r="65" spans="1:14" ht="12.75" customHeight="1">
      <c r="A65" s="89"/>
      <c r="B65" s="89"/>
      <c r="C65" s="55"/>
      <c r="D65" s="76"/>
      <c r="E65" s="90"/>
      <c r="F65" s="76"/>
      <c r="G65" s="90"/>
      <c r="H65" s="23"/>
      <c r="L65" s="23"/>
      <c r="N65" s="23"/>
    </row>
    <row r="66" spans="1:14" ht="12.75" customHeight="1">
      <c r="A66" s="89"/>
      <c r="B66" s="89"/>
      <c r="C66" s="55"/>
      <c r="D66" s="76"/>
      <c r="E66" s="102"/>
      <c r="F66" s="76"/>
      <c r="G66" s="102"/>
      <c r="H66" s="23"/>
      <c r="L66" s="23"/>
      <c r="N66" s="23"/>
    </row>
    <row r="67" spans="1:14" ht="12.75" customHeight="1">
      <c r="A67" s="89"/>
      <c r="B67" s="89"/>
      <c r="C67" s="55"/>
      <c r="D67" s="76"/>
      <c r="E67" s="102"/>
      <c r="F67" s="76"/>
      <c r="G67" s="102"/>
      <c r="H67" s="23"/>
      <c r="L67" s="23"/>
      <c r="N67" s="23"/>
    </row>
    <row r="68" spans="1:14" ht="12.75" customHeight="1">
      <c r="A68" s="89"/>
      <c r="B68" s="89"/>
      <c r="C68" s="55"/>
      <c r="D68" s="76"/>
      <c r="E68" s="102"/>
      <c r="F68" s="76"/>
      <c r="G68" s="102"/>
      <c r="H68" s="23"/>
      <c r="L68" s="23"/>
      <c r="N68" s="23"/>
    </row>
    <row r="69" spans="1:14" ht="12.75" customHeight="1">
      <c r="A69" s="89"/>
      <c r="B69" s="89"/>
      <c r="C69" s="55"/>
      <c r="D69" s="76"/>
      <c r="E69" s="102"/>
      <c r="F69" s="76"/>
      <c r="G69" s="102"/>
      <c r="H69" s="23"/>
      <c r="L69" s="23"/>
      <c r="N69" s="23"/>
    </row>
    <row r="70" spans="1:14" ht="12.75" customHeight="1">
      <c r="A70" s="89"/>
      <c r="B70" s="89"/>
      <c r="C70" s="19"/>
      <c r="D70" s="76"/>
      <c r="E70" s="76"/>
      <c r="F70" s="76"/>
      <c r="G70" s="76"/>
      <c r="H70" s="23"/>
      <c r="L70" s="23"/>
      <c r="N70" s="23"/>
    </row>
    <row r="71" spans="1:14" ht="12.75" customHeight="1">
      <c r="A71" s="89"/>
      <c r="B71" s="89"/>
      <c r="C71" s="55"/>
      <c r="D71" s="23"/>
      <c r="E71" s="76"/>
      <c r="F71" s="23"/>
      <c r="G71" s="76"/>
      <c r="H71" s="23"/>
      <c r="L71" s="23"/>
      <c r="N71" s="23"/>
    </row>
    <row r="72" spans="1:14" ht="12.75" customHeight="1">
      <c r="A72" s="89"/>
      <c r="B72" s="89"/>
      <c r="C72" s="38"/>
      <c r="D72" s="103"/>
      <c r="E72" s="76"/>
      <c r="F72" s="103"/>
      <c r="G72" s="104"/>
      <c r="H72" s="23"/>
      <c r="L72" s="23"/>
      <c r="N72" s="23"/>
    </row>
    <row r="73" spans="1:14" ht="12.75" customHeight="1">
      <c r="A73" s="89"/>
      <c r="B73" s="89"/>
      <c r="C73" s="55"/>
      <c r="D73" s="102"/>
      <c r="E73" s="76"/>
      <c r="F73" s="102"/>
      <c r="G73" s="85"/>
      <c r="H73" s="23"/>
      <c r="L73" s="23"/>
      <c r="N73" s="23"/>
    </row>
    <row r="74" spans="1:14" ht="12.75" customHeight="1">
      <c r="A74" s="105"/>
      <c r="B74" s="105"/>
      <c r="C74" s="55"/>
      <c r="D74" s="76"/>
      <c r="E74" s="76"/>
      <c r="F74" s="76"/>
      <c r="G74" s="85"/>
      <c r="H74" s="23"/>
      <c r="L74" s="23"/>
      <c r="N74" s="23"/>
    </row>
    <row r="75" spans="1:14" ht="12.75" customHeight="1">
      <c r="A75" s="105"/>
      <c r="B75" s="105"/>
      <c r="C75" s="55"/>
      <c r="D75" s="76"/>
      <c r="E75" s="76"/>
      <c r="F75" s="76"/>
      <c r="G75" s="85"/>
      <c r="H75" s="23"/>
      <c r="L75" s="23"/>
      <c r="N75" s="23"/>
    </row>
    <row r="76" spans="1:14" ht="12.75" customHeight="1">
      <c r="A76" s="105"/>
      <c r="B76" s="105"/>
      <c r="C76" s="55"/>
      <c r="D76" s="76"/>
      <c r="E76" s="76"/>
      <c r="F76" s="76"/>
      <c r="G76" s="85"/>
      <c r="H76" s="23"/>
      <c r="L76" s="23"/>
      <c r="N76" s="23"/>
    </row>
    <row r="77" spans="1:14" ht="12.75" customHeight="1">
      <c r="A77" s="23"/>
      <c r="B77" s="23"/>
      <c r="C77" s="55"/>
      <c r="D77" s="76"/>
      <c r="E77" s="76"/>
      <c r="F77" s="76"/>
      <c r="G77" s="23"/>
      <c r="H77" s="23"/>
      <c r="L77" s="23"/>
      <c r="N77" s="23"/>
    </row>
    <row r="78" spans="1:14" ht="12.75" customHeight="1">
      <c r="A78" s="23"/>
      <c r="B78" s="23"/>
      <c r="C78" s="55"/>
      <c r="D78" s="76"/>
      <c r="E78" s="76"/>
      <c r="F78" s="76"/>
      <c r="G78" s="23"/>
      <c r="H78" s="23"/>
      <c r="L78" s="23"/>
      <c r="N78" s="23"/>
    </row>
    <row r="79" spans="1:14" ht="12.75" customHeight="1">
      <c r="A79" s="23"/>
      <c r="B79" s="23"/>
      <c r="C79" s="55"/>
      <c r="D79" s="76"/>
      <c r="E79" s="76"/>
      <c r="F79" s="76"/>
      <c r="G79" s="23"/>
      <c r="H79" s="23"/>
      <c r="L79" s="23"/>
      <c r="N79" s="23"/>
    </row>
    <row r="80" spans="1:14" ht="12.75" customHeight="1">
      <c r="A80" s="23"/>
      <c r="B80" s="23"/>
      <c r="C80" s="55"/>
      <c r="D80" s="76"/>
      <c r="E80" s="76"/>
      <c r="F80" s="76"/>
      <c r="G80" s="23"/>
      <c r="H80" s="23"/>
      <c r="L80" s="23"/>
      <c r="N80" s="23"/>
    </row>
    <row r="81" spans="1:14" ht="12.75" customHeight="1">
      <c r="A81" s="23"/>
      <c r="B81" s="23"/>
      <c r="C81" s="55"/>
      <c r="D81" s="76"/>
      <c r="E81" s="76"/>
      <c r="F81" s="76"/>
      <c r="G81" s="23"/>
      <c r="H81" s="23"/>
      <c r="L81" s="23"/>
      <c r="N81" s="23"/>
    </row>
    <row r="82" spans="1:14" ht="12.75" customHeight="1">
      <c r="A82" s="23"/>
      <c r="B82" s="23"/>
      <c r="C82" s="55"/>
      <c r="D82" s="76"/>
      <c r="E82" s="76"/>
      <c r="F82" s="76"/>
      <c r="G82" s="23"/>
      <c r="H82" s="23"/>
      <c r="L82" s="23"/>
      <c r="N82" s="23"/>
    </row>
    <row r="83" spans="1:14" ht="12.75" customHeight="1">
      <c r="A83" s="23"/>
      <c r="B83" s="23"/>
      <c r="C83" s="55"/>
      <c r="D83" s="76"/>
      <c r="E83" s="76"/>
      <c r="F83" s="76"/>
      <c r="G83" s="23"/>
      <c r="H83" s="23"/>
      <c r="L83" s="23"/>
      <c r="N83" s="23"/>
    </row>
    <row r="84" spans="1:14" ht="12.75" customHeight="1">
      <c r="A84" s="23"/>
      <c r="B84" s="23"/>
      <c r="C84" s="55"/>
      <c r="D84" s="76"/>
      <c r="E84" s="76"/>
      <c r="F84" s="76"/>
      <c r="G84" s="23"/>
      <c r="H84" s="23"/>
      <c r="L84" s="23"/>
      <c r="N84" s="23"/>
    </row>
    <row r="85" spans="1:14" ht="12.75" customHeight="1">
      <c r="A85" s="23"/>
      <c r="B85" s="23"/>
      <c r="C85" s="55"/>
      <c r="D85" s="76"/>
      <c r="E85" s="76"/>
      <c r="F85" s="76"/>
      <c r="G85" s="23"/>
      <c r="H85" s="23"/>
      <c r="L85" s="23"/>
      <c r="N85" s="23"/>
    </row>
    <row r="86" spans="1:14" ht="12.75" customHeight="1">
      <c r="A86" s="23"/>
      <c r="B86" s="23"/>
      <c r="C86" s="55"/>
      <c r="D86" s="76"/>
      <c r="E86" s="76"/>
      <c r="F86" s="76"/>
      <c r="G86" s="23"/>
      <c r="H86" s="23"/>
      <c r="L86" s="23"/>
      <c r="N86" s="23"/>
    </row>
    <row r="87" spans="1:14" ht="12.75" customHeight="1">
      <c r="A87" s="23"/>
      <c r="B87" s="23"/>
      <c r="C87" s="55"/>
      <c r="D87" s="76"/>
      <c r="E87" s="76"/>
      <c r="F87" s="76"/>
      <c r="G87" s="23"/>
      <c r="H87" s="23"/>
      <c r="L87" s="23"/>
      <c r="N87" s="23"/>
    </row>
    <row r="88" spans="1:14" ht="12.75" customHeight="1">
      <c r="A88" s="23"/>
      <c r="B88" s="23"/>
      <c r="C88" s="55"/>
      <c r="D88" s="76"/>
      <c r="E88" s="76"/>
      <c r="F88" s="76"/>
      <c r="G88" s="23"/>
      <c r="H88" s="23"/>
      <c r="L88" s="23"/>
      <c r="N88" s="23"/>
    </row>
    <row r="89" spans="1:14" ht="12.75" customHeight="1">
      <c r="A89" s="23"/>
      <c r="B89" s="23"/>
      <c r="C89" s="55"/>
      <c r="D89" s="76"/>
      <c r="E89" s="76"/>
      <c r="F89" s="76"/>
      <c r="G89" s="23"/>
      <c r="H89" s="23"/>
      <c r="L89" s="23"/>
      <c r="N89" s="23"/>
    </row>
    <row r="90" spans="1:14" ht="12.75" customHeight="1">
      <c r="A90" s="23"/>
      <c r="B90" s="23"/>
      <c r="C90" s="55"/>
      <c r="D90" s="76"/>
      <c r="E90" s="76"/>
      <c r="F90" s="76"/>
      <c r="G90" s="23"/>
      <c r="H90" s="23"/>
      <c r="L90" s="23"/>
      <c r="N90" s="23"/>
    </row>
    <row r="91" spans="1:14" ht="12.75" customHeight="1">
      <c r="A91" s="23"/>
      <c r="B91" s="23"/>
      <c r="C91" s="55"/>
      <c r="D91" s="76"/>
      <c r="E91" s="76"/>
      <c r="F91" s="76"/>
      <c r="G91" s="23"/>
      <c r="H91" s="23"/>
      <c r="L91" s="23"/>
      <c r="N91" s="23"/>
    </row>
    <row r="92" spans="1:14" ht="12.75" customHeight="1">
      <c r="A92" s="23"/>
      <c r="B92" s="23"/>
      <c r="C92" s="55"/>
      <c r="D92" s="76"/>
      <c r="E92" s="76"/>
      <c r="F92" s="76"/>
      <c r="G92" s="23"/>
      <c r="H92" s="23"/>
      <c r="L92" s="23"/>
      <c r="N92" s="23"/>
    </row>
    <row r="93" spans="1:14" ht="12.75" customHeight="1">
      <c r="A93" s="23"/>
      <c r="B93" s="23"/>
      <c r="C93" s="55"/>
      <c r="D93" s="76"/>
      <c r="E93" s="76"/>
      <c r="F93" s="76"/>
      <c r="G93" s="23"/>
      <c r="H93" s="23"/>
      <c r="L93" s="23"/>
      <c r="N93" s="23"/>
    </row>
    <row r="94" spans="1:14" ht="12.75" customHeight="1">
      <c r="A94" s="23"/>
      <c r="B94" s="23"/>
      <c r="C94" s="55"/>
      <c r="D94" s="76"/>
      <c r="E94" s="76"/>
      <c r="F94" s="76"/>
      <c r="G94" s="23"/>
      <c r="H94" s="23"/>
      <c r="L94" s="23"/>
      <c r="N94" s="23"/>
    </row>
    <row r="95" spans="1:14" ht="12.75" customHeight="1">
      <c r="A95" s="23"/>
      <c r="B95" s="23"/>
      <c r="C95" s="55"/>
      <c r="D95" s="76"/>
      <c r="E95" s="76"/>
      <c r="F95" s="76"/>
      <c r="G95" s="23"/>
      <c r="H95" s="23"/>
      <c r="L95" s="23"/>
      <c r="N95" s="23"/>
    </row>
    <row r="96" spans="1:14" ht="12.75" customHeight="1">
      <c r="A96" s="23"/>
      <c r="B96" s="23"/>
      <c r="C96" s="55"/>
      <c r="D96" s="76"/>
      <c r="E96" s="76"/>
      <c r="F96" s="76"/>
      <c r="G96" s="23"/>
      <c r="H96" s="23"/>
      <c r="L96" s="23"/>
      <c r="N96" s="23"/>
    </row>
    <row r="97" spans="1:14" ht="12.75" customHeight="1">
      <c r="A97" s="23"/>
      <c r="B97" s="23"/>
      <c r="C97" s="55"/>
      <c r="D97" s="76"/>
      <c r="E97" s="76"/>
      <c r="F97" s="76"/>
      <c r="G97" s="23"/>
      <c r="H97" s="23"/>
      <c r="L97" s="23"/>
      <c r="N97" s="23"/>
    </row>
    <row r="98" spans="1:14" ht="12.75" customHeight="1">
      <c r="A98" s="23"/>
      <c r="B98" s="23"/>
      <c r="C98" s="55"/>
      <c r="D98" s="76"/>
      <c r="E98" s="76"/>
      <c r="F98" s="76"/>
      <c r="G98" s="23"/>
      <c r="H98" s="23"/>
      <c r="L98" s="23"/>
      <c r="N98" s="23"/>
    </row>
    <row r="99" spans="1:14" ht="12.75" customHeight="1">
      <c r="A99" s="23"/>
      <c r="B99" s="23"/>
      <c r="C99" s="55"/>
      <c r="D99" s="76"/>
      <c r="E99" s="76"/>
      <c r="F99" s="76"/>
      <c r="G99" s="23"/>
      <c r="H99" s="23"/>
      <c r="L99" s="23"/>
      <c r="N99" s="23"/>
    </row>
    <row r="100" spans="1:14" ht="12.75" customHeight="1">
      <c r="A100" s="23"/>
      <c r="B100" s="23"/>
      <c r="C100" s="55"/>
      <c r="D100" s="76"/>
      <c r="E100" s="76"/>
      <c r="F100" s="76"/>
      <c r="G100" s="23"/>
      <c r="H100" s="23"/>
      <c r="L100" s="23"/>
      <c r="N100" s="23"/>
    </row>
    <row r="101" spans="1:14" ht="12.75" customHeight="1">
      <c r="A101" s="23"/>
      <c r="B101" s="23"/>
      <c r="C101" s="55"/>
      <c r="D101" s="76"/>
      <c r="E101" s="76"/>
      <c r="F101" s="76"/>
      <c r="G101" s="23"/>
      <c r="H101" s="23"/>
      <c r="L101" s="23"/>
      <c r="N101" s="23"/>
    </row>
    <row r="102" spans="1:14" ht="12.75" customHeight="1">
      <c r="A102" s="23"/>
      <c r="B102" s="23"/>
      <c r="C102" s="55"/>
      <c r="D102" s="76"/>
      <c r="E102" s="76"/>
      <c r="F102" s="76"/>
      <c r="G102" s="23"/>
      <c r="H102" s="23"/>
      <c r="L102" s="23"/>
      <c r="N102" s="23"/>
    </row>
    <row r="103" spans="1:14" ht="12.75" customHeight="1">
      <c r="A103" s="23"/>
      <c r="B103" s="23"/>
      <c r="C103" s="55"/>
      <c r="D103" s="76"/>
      <c r="E103" s="76"/>
      <c r="F103" s="76"/>
      <c r="G103" s="23"/>
      <c r="H103" s="23"/>
      <c r="L103" s="23"/>
      <c r="N103" s="23"/>
    </row>
    <row r="104" spans="1:14" ht="12.75" customHeight="1">
      <c r="A104" s="23"/>
      <c r="B104" s="23"/>
      <c r="C104" s="55"/>
      <c r="D104" s="76"/>
      <c r="E104" s="76"/>
      <c r="F104" s="76"/>
      <c r="G104" s="23"/>
      <c r="H104" s="23"/>
      <c r="L104" s="23"/>
      <c r="N104" s="23"/>
    </row>
    <row r="105" spans="1:14" ht="12.75" customHeight="1">
      <c r="A105" s="23"/>
      <c r="B105" s="23"/>
      <c r="C105" s="55"/>
      <c r="D105" s="76"/>
      <c r="E105" s="76"/>
      <c r="F105" s="76"/>
      <c r="G105" s="23"/>
      <c r="H105" s="23"/>
      <c r="L105" s="23"/>
      <c r="N105" s="23"/>
    </row>
    <row r="106" spans="1:14" ht="12.75" customHeight="1">
      <c r="A106" s="23"/>
      <c r="B106" s="23"/>
      <c r="C106" s="55"/>
      <c r="D106" s="76"/>
      <c r="E106" s="76"/>
      <c r="F106" s="76"/>
      <c r="G106" s="23"/>
      <c r="H106" s="23"/>
      <c r="L106" s="23"/>
      <c r="N106" s="23"/>
    </row>
    <row r="107" spans="1:14" ht="12.75" customHeight="1">
      <c r="A107" s="23"/>
      <c r="B107" s="23"/>
      <c r="C107" s="55"/>
      <c r="D107" s="76"/>
      <c r="E107" s="76"/>
      <c r="F107" s="76"/>
      <c r="G107" s="23"/>
      <c r="H107" s="23"/>
      <c r="L107" s="23"/>
      <c r="N107" s="23"/>
    </row>
    <row r="108" spans="1:14" ht="12.75" customHeight="1">
      <c r="A108" s="23"/>
      <c r="B108" s="23"/>
      <c r="C108" s="55"/>
      <c r="D108" s="76"/>
      <c r="E108" s="76"/>
      <c r="F108" s="76"/>
      <c r="G108" s="23"/>
      <c r="H108" s="23"/>
      <c r="L108" s="23"/>
      <c r="N108" s="23"/>
    </row>
    <row r="109" spans="1:14" ht="12.75" customHeight="1">
      <c r="A109" s="23"/>
      <c r="B109" s="23"/>
      <c r="C109" s="55"/>
      <c r="D109" s="76"/>
      <c r="E109" s="76"/>
      <c r="F109" s="76"/>
      <c r="G109" s="23"/>
      <c r="H109" s="23"/>
      <c r="L109" s="23"/>
      <c r="N109" s="23"/>
    </row>
    <row r="110" spans="1:14" ht="12.75" customHeight="1">
      <c r="A110" s="23"/>
      <c r="B110" s="23"/>
      <c r="C110" s="55"/>
      <c r="D110" s="76"/>
      <c r="E110" s="76"/>
      <c r="F110" s="76"/>
      <c r="G110" s="23"/>
      <c r="H110" s="23"/>
      <c r="L110" s="23"/>
      <c r="N110" s="23"/>
    </row>
    <row r="111" spans="1:14" ht="12.75" customHeight="1">
      <c r="A111" s="23"/>
      <c r="B111" s="23"/>
      <c r="C111" s="55"/>
      <c r="D111" s="76"/>
      <c r="E111" s="76"/>
      <c r="F111" s="76"/>
      <c r="G111" s="23"/>
      <c r="H111" s="23"/>
      <c r="L111" s="23"/>
      <c r="N111" s="23"/>
    </row>
    <row r="112" spans="1:14" ht="12.75" customHeight="1">
      <c r="A112" s="23"/>
      <c r="B112" s="23"/>
      <c r="C112" s="55"/>
      <c r="D112" s="76"/>
      <c r="E112" s="76"/>
      <c r="F112" s="76"/>
      <c r="G112" s="23"/>
      <c r="H112" s="23"/>
      <c r="L112" s="23"/>
      <c r="N112" s="23"/>
    </row>
    <row r="113" spans="1:14" ht="12.75" customHeight="1">
      <c r="A113" s="23"/>
      <c r="B113" s="23"/>
      <c r="C113" s="55"/>
      <c r="D113" s="76"/>
      <c r="E113" s="76"/>
      <c r="F113" s="76"/>
      <c r="G113" s="23"/>
      <c r="H113" s="23"/>
      <c r="L113" s="23"/>
      <c r="N113" s="23"/>
    </row>
    <row r="114" spans="1:14" ht="12.75" customHeight="1">
      <c r="A114" s="23"/>
      <c r="B114" s="23"/>
      <c r="C114" s="55"/>
      <c r="D114" s="76"/>
      <c r="E114" s="76"/>
      <c r="F114" s="76"/>
      <c r="G114" s="23"/>
      <c r="H114" s="23"/>
      <c r="L114" s="23"/>
      <c r="N114" s="23"/>
    </row>
    <row r="115" spans="1:14" ht="12.75" customHeight="1">
      <c r="A115" s="23"/>
      <c r="B115" s="23"/>
      <c r="C115" s="55"/>
      <c r="D115" s="76"/>
      <c r="E115" s="76"/>
      <c r="F115" s="76"/>
      <c r="G115" s="23"/>
      <c r="H115" s="23"/>
      <c r="L115" s="23"/>
      <c r="N115" s="23"/>
    </row>
    <row r="116" spans="1:14" ht="12.75" customHeight="1">
      <c r="A116" s="23"/>
      <c r="B116" s="23"/>
      <c r="C116" s="55"/>
      <c r="D116" s="76"/>
      <c r="E116" s="76"/>
      <c r="F116" s="76"/>
      <c r="G116" s="23"/>
      <c r="H116" s="23"/>
      <c r="L116" s="23"/>
      <c r="N116" s="23"/>
    </row>
    <row r="117" spans="1:14" ht="12.75" customHeight="1">
      <c r="A117" s="23"/>
      <c r="B117" s="23"/>
      <c r="C117" s="55"/>
      <c r="D117" s="76"/>
      <c r="E117" s="76"/>
      <c r="F117" s="76"/>
      <c r="G117" s="23"/>
      <c r="H117" s="23"/>
      <c r="L117" s="23"/>
      <c r="N117" s="23"/>
    </row>
    <row r="118" spans="1:14" ht="12.75" customHeight="1">
      <c r="A118" s="23"/>
      <c r="B118" s="23"/>
      <c r="C118" s="55"/>
      <c r="D118" s="76"/>
      <c r="E118" s="76"/>
      <c r="F118" s="76"/>
      <c r="G118" s="23"/>
      <c r="H118" s="23"/>
      <c r="L118" s="23"/>
      <c r="N118" s="23"/>
    </row>
    <row r="119" spans="1:14" ht="12.75" customHeight="1">
      <c r="A119" s="23"/>
      <c r="B119" s="23"/>
      <c r="C119" s="55"/>
      <c r="D119" s="76"/>
      <c r="E119" s="76"/>
      <c r="F119" s="76"/>
      <c r="G119" s="23"/>
      <c r="H119" s="23"/>
      <c r="L119" s="23"/>
      <c r="N119" s="23"/>
    </row>
    <row r="120" spans="1:14" ht="12.75" customHeight="1">
      <c r="A120" s="23"/>
      <c r="B120" s="23"/>
      <c r="C120" s="55"/>
      <c r="D120" s="76"/>
      <c r="E120" s="76"/>
      <c r="F120" s="76"/>
      <c r="G120" s="23"/>
      <c r="H120" s="23"/>
      <c r="L120" s="23"/>
      <c r="N120" s="23"/>
    </row>
    <row r="121" spans="1:14" ht="12.75" customHeight="1">
      <c r="A121" s="23"/>
      <c r="B121" s="23"/>
      <c r="C121" s="55"/>
      <c r="D121" s="76"/>
      <c r="E121" s="76"/>
      <c r="F121" s="76"/>
      <c r="G121" s="23"/>
      <c r="H121" s="23"/>
      <c r="L121" s="23"/>
      <c r="N121" s="23"/>
    </row>
    <row r="122" spans="1:14" ht="12.75" customHeight="1">
      <c r="A122" s="23"/>
      <c r="B122" s="23"/>
      <c r="C122" s="55"/>
      <c r="D122" s="76"/>
      <c r="E122" s="76"/>
      <c r="F122" s="76"/>
      <c r="G122" s="23"/>
      <c r="H122" s="23"/>
      <c r="L122" s="23"/>
      <c r="N122" s="23"/>
    </row>
    <row r="123" spans="1:14" ht="12.75" customHeight="1">
      <c r="A123" s="23"/>
      <c r="B123" s="23"/>
      <c r="C123" s="55"/>
      <c r="D123" s="76"/>
      <c r="E123" s="76"/>
      <c r="F123" s="76"/>
      <c r="G123" s="23"/>
      <c r="H123" s="23"/>
      <c r="L123" s="23"/>
      <c r="N123" s="23"/>
    </row>
    <row r="124" spans="1:14" ht="12.75" customHeight="1">
      <c r="A124" s="23"/>
      <c r="B124" s="23"/>
      <c r="C124" s="55"/>
      <c r="D124" s="76"/>
      <c r="E124" s="76"/>
      <c r="F124" s="76"/>
      <c r="G124" s="23"/>
      <c r="H124" s="23"/>
      <c r="L124" s="23"/>
      <c r="N124" s="23"/>
    </row>
    <row r="125" spans="1:14" ht="12.75" customHeight="1">
      <c r="A125" s="23"/>
      <c r="B125" s="23"/>
      <c r="C125" s="55"/>
      <c r="D125" s="76"/>
      <c r="E125" s="76"/>
      <c r="F125" s="76"/>
      <c r="G125" s="23"/>
      <c r="H125" s="23"/>
      <c r="L125" s="23"/>
      <c r="N125" s="23"/>
    </row>
    <row r="126" spans="4:6" ht="12.75" customHeight="1">
      <c r="D126" s="48"/>
      <c r="E126" s="48"/>
      <c r="F126" s="48"/>
    </row>
    <row r="127" spans="4:6" ht="12.75" customHeight="1">
      <c r="D127" s="48"/>
      <c r="E127" s="48"/>
      <c r="F127" s="48"/>
    </row>
    <row r="128" spans="4:6" ht="12.75" customHeight="1">
      <c r="D128" s="48"/>
      <c r="E128" s="48"/>
      <c r="F128" s="48"/>
    </row>
    <row r="129" spans="4:6" ht="12.75" customHeight="1">
      <c r="D129" s="48"/>
      <c r="E129" s="48"/>
      <c r="F129" s="48"/>
    </row>
    <row r="130" spans="4:6" ht="12.75" customHeight="1">
      <c r="D130" s="48"/>
      <c r="E130" s="48"/>
      <c r="F130" s="48"/>
    </row>
    <row r="131" spans="4:6" ht="12.75" customHeight="1">
      <c r="D131" s="48"/>
      <c r="E131" s="48"/>
      <c r="F131" s="48"/>
    </row>
    <row r="132" spans="4:6" ht="12.75" customHeight="1">
      <c r="D132" s="48"/>
      <c r="E132" s="48"/>
      <c r="F132" s="48"/>
    </row>
    <row r="133" spans="4:6" ht="12.75" customHeight="1">
      <c r="D133" s="48"/>
      <c r="E133" s="48"/>
      <c r="F133" s="48"/>
    </row>
    <row r="134" spans="4:6" ht="12.75" customHeight="1">
      <c r="D134" s="48"/>
      <c r="E134" s="48"/>
      <c r="F134" s="48"/>
    </row>
    <row r="135" spans="4:6" ht="12.75" customHeight="1">
      <c r="D135" s="48"/>
      <c r="E135" s="48"/>
      <c r="F135" s="48"/>
    </row>
    <row r="136" spans="4:6" ht="12.75" customHeight="1">
      <c r="D136" s="48"/>
      <c r="E136" s="48"/>
      <c r="F136" s="48"/>
    </row>
    <row r="137" spans="4:6" ht="12.75" customHeight="1">
      <c r="D137" s="48"/>
      <c r="E137" s="48"/>
      <c r="F137" s="48"/>
    </row>
    <row r="138" spans="4:6" ht="12.75" customHeight="1">
      <c r="D138" s="48"/>
      <c r="E138" s="48"/>
      <c r="F138" s="48"/>
    </row>
    <row r="139" spans="4:6" ht="12.75" customHeight="1">
      <c r="D139" s="48"/>
      <c r="E139" s="48"/>
      <c r="F139" s="48"/>
    </row>
    <row r="140" spans="4:6" ht="12.75" customHeight="1">
      <c r="D140" s="48"/>
      <c r="E140" s="48"/>
      <c r="F140" s="48"/>
    </row>
    <row r="141" spans="4:6" ht="12.75" customHeight="1">
      <c r="D141" s="48"/>
      <c r="E141" s="48"/>
      <c r="F141" s="48"/>
    </row>
    <row r="142" spans="4:6" ht="12.75" customHeight="1">
      <c r="D142" s="48"/>
      <c r="E142" s="48"/>
      <c r="F142" s="48"/>
    </row>
    <row r="143" spans="4:6" ht="12.75" customHeight="1">
      <c r="D143" s="48"/>
      <c r="E143" s="48"/>
      <c r="F143" s="48"/>
    </row>
    <row r="144" spans="4:6" ht="12.75" customHeight="1">
      <c r="D144" s="48"/>
      <c r="E144" s="48"/>
      <c r="F144" s="48"/>
    </row>
    <row r="145" spans="4:6" ht="12.75" customHeight="1">
      <c r="D145" s="48"/>
      <c r="E145" s="48"/>
      <c r="F145" s="48"/>
    </row>
    <row r="146" spans="4:6" ht="12.75" customHeight="1">
      <c r="D146" s="48"/>
      <c r="E146" s="48"/>
      <c r="F146" s="48"/>
    </row>
    <row r="147" spans="4:6" ht="12.75" customHeight="1">
      <c r="D147" s="48"/>
      <c r="E147" s="48"/>
      <c r="F147" s="48"/>
    </row>
    <row r="148" spans="4:6" ht="12.75" customHeight="1">
      <c r="D148" s="48"/>
      <c r="E148" s="48"/>
      <c r="F148" s="48"/>
    </row>
    <row r="149" spans="4:6" ht="12.75" customHeight="1">
      <c r="D149" s="48"/>
      <c r="E149" s="48"/>
      <c r="F149" s="48"/>
    </row>
    <row r="150" spans="4:6" ht="12.75" customHeight="1">
      <c r="D150" s="48"/>
      <c r="E150" s="48"/>
      <c r="F150" s="48"/>
    </row>
    <row r="151" spans="4:6" ht="12.75" customHeight="1">
      <c r="D151" s="48"/>
      <c r="E151" s="48"/>
      <c r="F151" s="48"/>
    </row>
    <row r="152" spans="4:6" ht="12.75" customHeight="1">
      <c r="D152" s="48"/>
      <c r="E152" s="48"/>
      <c r="F152" s="48"/>
    </row>
    <row r="153" spans="4:6" ht="12.75" customHeight="1">
      <c r="D153" s="48"/>
      <c r="E153" s="48"/>
      <c r="F153" s="48"/>
    </row>
    <row r="154" spans="4:6" ht="12.75" customHeight="1">
      <c r="D154" s="48"/>
      <c r="E154" s="48"/>
      <c r="F154" s="48"/>
    </row>
    <row r="155" spans="4:6" ht="12.75" customHeight="1">
      <c r="D155" s="48"/>
      <c r="E155" s="48"/>
      <c r="F155" s="48"/>
    </row>
    <row r="156" spans="4:6" ht="12.75" customHeight="1">
      <c r="D156" s="48"/>
      <c r="E156" s="48"/>
      <c r="F156" s="48"/>
    </row>
    <row r="157" spans="4:6" ht="12.75" customHeight="1">
      <c r="D157" s="48"/>
      <c r="E157" s="48"/>
      <c r="F157" s="48"/>
    </row>
    <row r="158" spans="4:6" ht="12.75" customHeight="1">
      <c r="D158" s="48"/>
      <c r="E158" s="48"/>
      <c r="F158" s="48"/>
    </row>
    <row r="159" spans="4:6" ht="12.75" customHeight="1">
      <c r="D159" s="48"/>
      <c r="E159" s="48"/>
      <c r="F159" s="48"/>
    </row>
    <row r="160" spans="4:6" ht="12.75" customHeight="1">
      <c r="D160" s="48"/>
      <c r="E160" s="48"/>
      <c r="F160" s="48"/>
    </row>
    <row r="161" spans="4:6" ht="12.75" customHeight="1">
      <c r="D161" s="48"/>
      <c r="E161" s="48"/>
      <c r="F161" s="48"/>
    </row>
    <row r="162" spans="4:6" ht="12.75" customHeight="1">
      <c r="D162" s="48"/>
      <c r="E162" s="48"/>
      <c r="F162" s="48"/>
    </row>
    <row r="163" spans="4:6" ht="12.75" customHeight="1">
      <c r="D163" s="48"/>
      <c r="E163" s="48"/>
      <c r="F163" s="48"/>
    </row>
    <row r="164" spans="4:6" ht="12.75" customHeight="1">
      <c r="D164" s="48"/>
      <c r="E164" s="48"/>
      <c r="F164" s="48"/>
    </row>
    <row r="165" spans="4:6" ht="12.75" customHeight="1">
      <c r="D165" s="48"/>
      <c r="E165" s="48"/>
      <c r="F165" s="48"/>
    </row>
    <row r="166" spans="4:6" ht="12.75" customHeight="1">
      <c r="D166" s="48"/>
      <c r="E166" s="48"/>
      <c r="F166" s="48"/>
    </row>
    <row r="167" spans="4:6" ht="12.75" customHeight="1">
      <c r="D167" s="48"/>
      <c r="E167" s="48"/>
      <c r="F167" s="48"/>
    </row>
    <row r="168" spans="4:6" ht="12.75" customHeight="1">
      <c r="D168" s="48"/>
      <c r="E168" s="48"/>
      <c r="F168" s="48"/>
    </row>
    <row r="169" spans="4:6" ht="12.75" customHeight="1">
      <c r="D169" s="48"/>
      <c r="E169" s="48"/>
      <c r="F169" s="48"/>
    </row>
    <row r="170" spans="4:6" ht="12.75" customHeight="1">
      <c r="D170" s="48"/>
      <c r="E170" s="48"/>
      <c r="F170" s="48"/>
    </row>
    <row r="171" spans="4:6" ht="12.75" customHeight="1">
      <c r="D171" s="48"/>
      <c r="E171" s="48"/>
      <c r="F171" s="48"/>
    </row>
    <row r="172" spans="4:6" ht="12.75" customHeight="1">
      <c r="D172" s="48"/>
      <c r="E172" s="48"/>
      <c r="F172" s="48"/>
    </row>
    <row r="173" spans="4:6" ht="12.75" customHeight="1">
      <c r="D173" s="48"/>
      <c r="E173" s="48"/>
      <c r="F173" s="48"/>
    </row>
    <row r="174" spans="4:6" ht="12.75" customHeight="1">
      <c r="D174" s="48"/>
      <c r="E174" s="48"/>
      <c r="F174" s="48"/>
    </row>
    <row r="175" spans="4:6" ht="12.75" customHeight="1">
      <c r="D175" s="48"/>
      <c r="E175" s="48"/>
      <c r="F175" s="48"/>
    </row>
    <row r="176" spans="4:6" ht="12.75" customHeight="1">
      <c r="D176" s="48"/>
      <c r="E176" s="48"/>
      <c r="F176" s="48"/>
    </row>
    <row r="177" spans="4:6" ht="12.75" customHeight="1">
      <c r="D177" s="48"/>
      <c r="E177" s="48"/>
      <c r="F177" s="48"/>
    </row>
    <row r="178" spans="4:6" ht="12.75" customHeight="1">
      <c r="D178" s="48"/>
      <c r="E178" s="48"/>
      <c r="F178" s="48"/>
    </row>
    <row r="179" spans="4:6" ht="12.75" customHeight="1">
      <c r="D179" s="48"/>
      <c r="E179" s="48"/>
      <c r="F179" s="48"/>
    </row>
    <row r="180" spans="4:6" ht="12.75" customHeight="1">
      <c r="D180" s="48"/>
      <c r="E180" s="48"/>
      <c r="F180" s="48"/>
    </row>
    <row r="181" spans="4:6" ht="12.75" customHeight="1">
      <c r="D181" s="48"/>
      <c r="E181" s="48"/>
      <c r="F181" s="48"/>
    </row>
    <row r="182" spans="4:6" ht="12.75" customHeight="1">
      <c r="D182" s="48"/>
      <c r="E182" s="48"/>
      <c r="F182" s="48"/>
    </row>
    <row r="183" spans="4:6" ht="12.75" customHeight="1">
      <c r="D183" s="48"/>
      <c r="E183" s="48"/>
      <c r="F183" s="48"/>
    </row>
    <row r="184" spans="4:6" ht="12.75" customHeight="1">
      <c r="D184" s="48"/>
      <c r="E184" s="48"/>
      <c r="F184" s="48"/>
    </row>
    <row r="185" spans="4:6" ht="12.75" customHeight="1">
      <c r="D185" s="48"/>
      <c r="E185" s="48"/>
      <c r="F185" s="48"/>
    </row>
    <row r="186" spans="4:6" ht="12.75" customHeight="1">
      <c r="D186" s="48"/>
      <c r="E186" s="48"/>
      <c r="F186" s="48"/>
    </row>
    <row r="187" spans="4:6" ht="12.75" customHeight="1">
      <c r="D187" s="48"/>
      <c r="E187" s="48"/>
      <c r="F187" s="48"/>
    </row>
    <row r="188" spans="4:6" ht="12.75" customHeight="1">
      <c r="D188" s="48"/>
      <c r="E188" s="48"/>
      <c r="F188" s="48"/>
    </row>
    <row r="189" spans="4:6" ht="12.75" customHeight="1">
      <c r="D189" s="48"/>
      <c r="E189" s="48"/>
      <c r="F189" s="48"/>
    </row>
    <row r="190" spans="4:6" ht="12.75" customHeight="1">
      <c r="D190" s="48"/>
      <c r="E190" s="48"/>
      <c r="F190" s="48"/>
    </row>
    <row r="191" spans="4:6" ht="12.75" customHeight="1">
      <c r="D191" s="48"/>
      <c r="E191" s="48"/>
      <c r="F191" s="48"/>
    </row>
    <row r="192" spans="4:6" ht="12.75" customHeight="1">
      <c r="D192" s="48"/>
      <c r="E192" s="48"/>
      <c r="F192" s="48"/>
    </row>
    <row r="193" spans="4:6" ht="12.75" customHeight="1">
      <c r="D193" s="48"/>
      <c r="E193" s="48"/>
      <c r="F193" s="48"/>
    </row>
    <row r="194" spans="4:6" ht="12.75" customHeight="1">
      <c r="D194" s="48"/>
      <c r="E194" s="48"/>
      <c r="F194" s="48"/>
    </row>
    <row r="195" spans="4:6" ht="12.75" customHeight="1">
      <c r="D195" s="48"/>
      <c r="E195" s="48"/>
      <c r="F195" s="48"/>
    </row>
    <row r="196" spans="4:6" ht="12.75" customHeight="1">
      <c r="D196" s="48"/>
      <c r="E196" s="48"/>
      <c r="F196" s="48"/>
    </row>
    <row r="197" spans="4:6" ht="12.75" customHeight="1">
      <c r="D197" s="48"/>
      <c r="E197" s="48"/>
      <c r="F197" s="48"/>
    </row>
    <row r="198" spans="4:6" ht="12.75" customHeight="1">
      <c r="D198" s="48"/>
      <c r="E198" s="48"/>
      <c r="F198" s="48"/>
    </row>
    <row r="199" spans="4:6" ht="12.75" customHeight="1">
      <c r="D199" s="48"/>
      <c r="E199" s="48"/>
      <c r="F199" s="48"/>
    </row>
    <row r="200" spans="4:6" ht="12.75" customHeight="1">
      <c r="D200" s="48"/>
      <c r="E200" s="48"/>
      <c r="F200" s="48"/>
    </row>
    <row r="201" spans="4:6" ht="12.75" customHeight="1">
      <c r="D201" s="48"/>
      <c r="E201" s="48"/>
      <c r="F201" s="48"/>
    </row>
    <row r="202" spans="4:6" ht="12.75" customHeight="1">
      <c r="D202" s="48"/>
      <c r="E202" s="48"/>
      <c r="F202" s="48"/>
    </row>
    <row r="203" spans="4:6" ht="12.75" customHeight="1">
      <c r="D203" s="48"/>
      <c r="E203" s="48"/>
      <c r="F203" s="48"/>
    </row>
    <row r="204" spans="4:6" ht="12.75" customHeight="1">
      <c r="D204" s="48"/>
      <c r="E204" s="48"/>
      <c r="F204" s="48"/>
    </row>
    <row r="205" spans="4:6" ht="12.75" customHeight="1">
      <c r="D205" s="48"/>
      <c r="E205" s="48"/>
      <c r="F205" s="48"/>
    </row>
    <row r="206" spans="4:6" ht="12.75" customHeight="1">
      <c r="D206" s="48"/>
      <c r="E206" s="48"/>
      <c r="F206" s="48"/>
    </row>
    <row r="207" spans="4:6" ht="12.75" customHeight="1">
      <c r="D207" s="48"/>
      <c r="E207" s="48"/>
      <c r="F207" s="48"/>
    </row>
    <row r="208" spans="4:6" ht="12.75" customHeight="1">
      <c r="D208" s="48"/>
      <c r="E208" s="48"/>
      <c r="F208" s="48"/>
    </row>
    <row r="209" spans="4:6" ht="12.75" customHeight="1">
      <c r="D209" s="48"/>
      <c r="E209" s="48"/>
      <c r="F209" s="48"/>
    </row>
    <row r="210" spans="4:6" ht="12.75" customHeight="1">
      <c r="D210" s="48"/>
      <c r="E210" s="48"/>
      <c r="F210" s="48"/>
    </row>
    <row r="211" spans="4:6" ht="12.75" customHeight="1">
      <c r="D211" s="48"/>
      <c r="E211" s="48"/>
      <c r="F211" s="48"/>
    </row>
    <row r="212" spans="4:6" ht="12.75" customHeight="1">
      <c r="D212" s="48"/>
      <c r="E212" s="48"/>
      <c r="F212" s="48"/>
    </row>
    <row r="213" spans="4:6" ht="12.75" customHeight="1">
      <c r="D213" s="48"/>
      <c r="E213" s="48"/>
      <c r="F213" s="48"/>
    </row>
    <row r="214" spans="4:6" ht="12.75" customHeight="1">
      <c r="D214" s="48"/>
      <c r="E214" s="48"/>
      <c r="F214" s="48"/>
    </row>
    <row r="215" spans="4:6" ht="12.75" customHeight="1">
      <c r="D215" s="48"/>
      <c r="E215" s="48"/>
      <c r="F215" s="48"/>
    </row>
    <row r="216" spans="4:6" ht="12.75" customHeight="1">
      <c r="D216" s="48"/>
      <c r="E216" s="48"/>
      <c r="F216" s="48"/>
    </row>
    <row r="217" spans="4:6" ht="12.75" customHeight="1">
      <c r="D217" s="48"/>
      <c r="E217" s="48"/>
      <c r="F217" s="48"/>
    </row>
    <row r="218" spans="4:6" ht="12.75" customHeight="1">
      <c r="D218" s="48"/>
      <c r="E218" s="48"/>
      <c r="F218" s="48"/>
    </row>
    <row r="219" spans="4:6" ht="12.75" customHeight="1">
      <c r="D219" s="48"/>
      <c r="E219" s="48"/>
      <c r="F219" s="48"/>
    </row>
    <row r="220" spans="4:6" ht="12.75" customHeight="1">
      <c r="D220" s="48"/>
      <c r="E220" s="48"/>
      <c r="F220" s="48"/>
    </row>
    <row r="221" spans="4:6" ht="12.75" customHeight="1">
      <c r="D221" s="48"/>
      <c r="E221" s="48"/>
      <c r="F221" s="48"/>
    </row>
    <row r="222" spans="4:6" ht="12.75" customHeight="1">
      <c r="D222" s="48"/>
      <c r="E222" s="48"/>
      <c r="F222" s="48"/>
    </row>
    <row r="223" spans="4:6" ht="12.75" customHeight="1">
      <c r="D223" s="48"/>
      <c r="E223" s="48"/>
      <c r="F223" s="48"/>
    </row>
    <row r="224" spans="4:6" ht="12.75" customHeight="1">
      <c r="D224" s="48"/>
      <c r="E224" s="48"/>
      <c r="F224" s="48"/>
    </row>
    <row r="225" spans="4:6" ht="12.75" customHeight="1">
      <c r="D225" s="48"/>
      <c r="E225" s="48"/>
      <c r="F225" s="48"/>
    </row>
    <row r="226" spans="4:6" ht="12.75" customHeight="1">
      <c r="D226" s="48"/>
      <c r="E226" s="48"/>
      <c r="F226" s="48"/>
    </row>
    <row r="227" spans="4:6" ht="12.75" customHeight="1">
      <c r="D227" s="48"/>
      <c r="E227" s="48"/>
      <c r="F227" s="48"/>
    </row>
    <row r="228" spans="4:6" ht="12.75" customHeight="1">
      <c r="D228" s="48"/>
      <c r="E228" s="48"/>
      <c r="F228" s="48"/>
    </row>
    <row r="229" spans="4:6" ht="12.75" customHeight="1">
      <c r="D229" s="48"/>
      <c r="E229" s="48"/>
      <c r="F229" s="48"/>
    </row>
    <row r="230" spans="4:6" ht="12.75" customHeight="1">
      <c r="D230" s="48"/>
      <c r="E230" s="48"/>
      <c r="F230" s="48"/>
    </row>
    <row r="231" spans="4:6" ht="12.75" customHeight="1">
      <c r="D231" s="48"/>
      <c r="E231" s="48"/>
      <c r="F231" s="48"/>
    </row>
    <row r="232" spans="4:6" ht="12.75" customHeight="1">
      <c r="D232" s="48"/>
      <c r="E232" s="48"/>
      <c r="F232" s="48"/>
    </row>
    <row r="233" spans="4:6" ht="12.75" customHeight="1">
      <c r="D233" s="48"/>
      <c r="E233" s="48"/>
      <c r="F233" s="48"/>
    </row>
    <row r="234" spans="4:6" ht="12.75" customHeight="1">
      <c r="D234" s="48"/>
      <c r="E234" s="48"/>
      <c r="F234" s="48"/>
    </row>
    <row r="235" spans="4:6" ht="12.75" customHeight="1">
      <c r="D235" s="48"/>
      <c r="E235" s="48"/>
      <c r="F235" s="48"/>
    </row>
    <row r="236" spans="4:6" ht="12.75" customHeight="1">
      <c r="D236" s="48"/>
      <c r="E236" s="48"/>
      <c r="F236" s="48"/>
    </row>
    <row r="237" spans="4:6" ht="12.75" customHeight="1">
      <c r="D237" s="48"/>
      <c r="E237" s="48"/>
      <c r="F237" s="48"/>
    </row>
    <row r="238" spans="4:6" ht="12.75" customHeight="1">
      <c r="D238" s="48"/>
      <c r="E238" s="48"/>
      <c r="F238" s="48"/>
    </row>
    <row r="239" spans="4:6" ht="12.75" customHeight="1">
      <c r="D239" s="48"/>
      <c r="E239" s="48"/>
      <c r="F239" s="48"/>
    </row>
    <row r="240" spans="4:6" ht="12.75" customHeight="1">
      <c r="D240" s="48"/>
      <c r="E240" s="48"/>
      <c r="F240" s="48"/>
    </row>
    <row r="241" spans="4:6" ht="12.75" customHeight="1">
      <c r="D241" s="48"/>
      <c r="E241" s="48"/>
      <c r="F241" s="48"/>
    </row>
    <row r="242" spans="4:6" ht="12.75" customHeight="1">
      <c r="D242" s="48"/>
      <c r="E242" s="48"/>
      <c r="F242" s="48"/>
    </row>
    <row r="243" spans="4:6" ht="12.75" customHeight="1">
      <c r="D243" s="48"/>
      <c r="E243" s="48"/>
      <c r="F243" s="48"/>
    </row>
    <row r="244" spans="4:6" ht="12.75" customHeight="1">
      <c r="D244" s="48"/>
      <c r="E244" s="48"/>
      <c r="F244" s="48"/>
    </row>
    <row r="245" spans="4:6" ht="12.75" customHeight="1">
      <c r="D245" s="48"/>
      <c r="E245" s="48"/>
      <c r="F245" s="48"/>
    </row>
    <row r="246" spans="4:6" ht="12.75" customHeight="1">
      <c r="D246" s="48"/>
      <c r="E246" s="48"/>
      <c r="F246" s="48"/>
    </row>
    <row r="247" spans="4:6" ht="12.75" customHeight="1">
      <c r="D247" s="48"/>
      <c r="E247" s="48"/>
      <c r="F247" s="48"/>
    </row>
    <row r="248" spans="4:6" ht="12.75" customHeight="1">
      <c r="D248" s="48"/>
      <c r="E248" s="48"/>
      <c r="F248" s="48"/>
    </row>
    <row r="249" spans="4:6" ht="12.75" customHeight="1">
      <c r="D249" s="48"/>
      <c r="E249" s="48"/>
      <c r="F249" s="48"/>
    </row>
    <row r="250" spans="4:6" ht="12.75" customHeight="1">
      <c r="D250" s="48"/>
      <c r="E250" s="48"/>
      <c r="F250" s="48"/>
    </row>
    <row r="251" spans="4:6" ht="12.75" customHeight="1">
      <c r="D251" s="48"/>
      <c r="E251" s="48"/>
      <c r="F251" s="48"/>
    </row>
    <row r="252" spans="4:6" ht="12.75" customHeight="1">
      <c r="D252" s="48"/>
      <c r="E252" s="48"/>
      <c r="F252" s="48"/>
    </row>
    <row r="253" spans="4:6" ht="12.75" customHeight="1">
      <c r="D253" s="48"/>
      <c r="E253" s="48"/>
      <c r="F253" s="48"/>
    </row>
    <row r="254" spans="4:6" ht="12.75" customHeight="1">
      <c r="D254" s="48"/>
      <c r="E254" s="48"/>
      <c r="F254" s="48"/>
    </row>
    <row r="255" spans="4:6" ht="12.75" customHeight="1">
      <c r="D255" s="48"/>
      <c r="E255" s="48"/>
      <c r="F255" s="48"/>
    </row>
    <row r="256" spans="4:6" ht="12.75" customHeight="1">
      <c r="D256" s="48"/>
      <c r="E256" s="48"/>
      <c r="F256" s="48"/>
    </row>
    <row r="257" spans="4:6" ht="12.75" customHeight="1">
      <c r="D257" s="48"/>
      <c r="E257" s="48"/>
      <c r="F257" s="48"/>
    </row>
    <row r="258" spans="4:6" ht="12.75" customHeight="1">
      <c r="D258" s="48"/>
      <c r="E258" s="48"/>
      <c r="F258" s="48"/>
    </row>
    <row r="259" spans="4:6" ht="12.75" customHeight="1">
      <c r="D259" s="48"/>
      <c r="E259" s="48"/>
      <c r="F259" s="48"/>
    </row>
    <row r="260" spans="4:6" ht="12.75" customHeight="1">
      <c r="D260" s="48"/>
      <c r="E260" s="48"/>
      <c r="F260" s="48"/>
    </row>
    <row r="261" spans="4:6" ht="12.75" customHeight="1">
      <c r="D261" s="48"/>
      <c r="E261" s="48"/>
      <c r="F261" s="48"/>
    </row>
    <row r="262" spans="4:6" ht="12.75" customHeight="1">
      <c r="D262" s="48"/>
      <c r="E262" s="48"/>
      <c r="F262" s="48"/>
    </row>
    <row r="263" spans="4:6" ht="12.75" customHeight="1">
      <c r="D263" s="48"/>
      <c r="E263" s="48"/>
      <c r="F263" s="48"/>
    </row>
    <row r="264" spans="4:6" ht="12.75" customHeight="1">
      <c r="D264" s="48"/>
      <c r="E264" s="48"/>
      <c r="F264" s="48"/>
    </row>
    <row r="265" spans="4:6" ht="12.75" customHeight="1">
      <c r="D265" s="48"/>
      <c r="E265" s="48"/>
      <c r="F265" s="48"/>
    </row>
    <row r="266" spans="4:6" ht="12.75" customHeight="1">
      <c r="D266" s="48"/>
      <c r="E266" s="48"/>
      <c r="F266" s="48"/>
    </row>
    <row r="267" spans="4:6" ht="12.75" customHeight="1">
      <c r="D267" s="48"/>
      <c r="E267" s="48"/>
      <c r="F267" s="48"/>
    </row>
    <row r="268" spans="4:6" ht="12.75" customHeight="1">
      <c r="D268" s="48"/>
      <c r="E268" s="48"/>
      <c r="F268" s="48"/>
    </row>
    <row r="269" spans="4:6" ht="12.75" customHeight="1">
      <c r="D269" s="48"/>
      <c r="E269" s="48"/>
      <c r="F269" s="48"/>
    </row>
    <row r="270" spans="4:6" ht="12.75" customHeight="1">
      <c r="D270" s="48"/>
      <c r="E270" s="48"/>
      <c r="F270" s="48"/>
    </row>
    <row r="271" spans="4:6" ht="12.75" customHeight="1">
      <c r="D271" s="48"/>
      <c r="E271" s="48"/>
      <c r="F271" s="48"/>
    </row>
    <row r="272" spans="4:6" ht="12.75" customHeight="1">
      <c r="D272" s="48"/>
      <c r="E272" s="48"/>
      <c r="F272" s="48"/>
    </row>
    <row r="273" spans="4:6" ht="12.75" customHeight="1">
      <c r="D273" s="48"/>
      <c r="E273" s="48"/>
      <c r="F273" s="48"/>
    </row>
    <row r="274" spans="4:6" ht="12.75" customHeight="1">
      <c r="D274" s="48"/>
      <c r="E274" s="48"/>
      <c r="F274" s="48"/>
    </row>
    <row r="275" spans="4:6" ht="12.75" customHeight="1">
      <c r="D275" s="48"/>
      <c r="E275" s="48"/>
      <c r="F275" s="48"/>
    </row>
    <row r="276" spans="4:6" ht="12.75" customHeight="1">
      <c r="D276" s="48"/>
      <c r="E276" s="48"/>
      <c r="F276" s="48"/>
    </row>
    <row r="277" spans="4:6" ht="12.75" customHeight="1">
      <c r="D277" s="48"/>
      <c r="E277" s="48"/>
      <c r="F277" s="48"/>
    </row>
    <row r="278" spans="4:6" ht="12.75" customHeight="1">
      <c r="D278" s="48"/>
      <c r="E278" s="48"/>
      <c r="F278" s="48"/>
    </row>
    <row r="279" spans="4:6" ht="12.75" customHeight="1">
      <c r="D279" s="48"/>
      <c r="E279" s="48"/>
      <c r="F279" s="48"/>
    </row>
    <row r="280" spans="4:6" ht="12.75" customHeight="1">
      <c r="D280" s="48"/>
      <c r="E280" s="48"/>
      <c r="F280" s="48"/>
    </row>
    <row r="281" spans="4:6" ht="12.75" customHeight="1">
      <c r="D281" s="48"/>
      <c r="E281" s="48"/>
      <c r="F281" s="48"/>
    </row>
    <row r="282" spans="4:6" ht="12.75" customHeight="1">
      <c r="D282" s="48"/>
      <c r="E282" s="48"/>
      <c r="F282" s="48"/>
    </row>
    <row r="283" spans="4:6" ht="12.75" customHeight="1">
      <c r="D283" s="48"/>
      <c r="E283" s="48"/>
      <c r="F283" s="48"/>
    </row>
    <row r="284" spans="4:6" ht="12.75" customHeight="1">
      <c r="D284" s="48"/>
      <c r="E284" s="48"/>
      <c r="F284" s="48"/>
    </row>
    <row r="285" spans="4:6" ht="12.75" customHeight="1">
      <c r="D285" s="48"/>
      <c r="E285" s="48"/>
      <c r="F285" s="48"/>
    </row>
    <row r="286" spans="4:6" ht="12.75" customHeight="1">
      <c r="D286" s="48"/>
      <c r="E286" s="48"/>
      <c r="F286" s="48"/>
    </row>
    <row r="287" spans="4:6" ht="12.75" customHeight="1">
      <c r="D287" s="48"/>
      <c r="E287" s="48"/>
      <c r="F287" s="48"/>
    </row>
    <row r="288" spans="4:6" ht="12.75" customHeight="1">
      <c r="D288" s="48"/>
      <c r="E288" s="48"/>
      <c r="F288" s="48"/>
    </row>
    <row r="289" spans="4:6" ht="12.75" customHeight="1">
      <c r="D289" s="48"/>
      <c r="E289" s="48"/>
      <c r="F289" s="48"/>
    </row>
    <row r="290" spans="4:6" ht="12.75" customHeight="1">
      <c r="D290" s="48"/>
      <c r="E290" s="48"/>
      <c r="F290" s="48"/>
    </row>
    <row r="291" spans="4:6" ht="12.75" customHeight="1">
      <c r="D291" s="48"/>
      <c r="E291" s="48"/>
      <c r="F291" s="48"/>
    </row>
    <row r="292" spans="4:6" ht="12.75" customHeight="1">
      <c r="D292" s="48"/>
      <c r="E292" s="48"/>
      <c r="F292" s="48"/>
    </row>
    <row r="293" spans="4:6" ht="12.75" customHeight="1">
      <c r="D293" s="48"/>
      <c r="E293" s="48"/>
      <c r="F293" s="48"/>
    </row>
    <row r="294" spans="4:6" ht="12.75" customHeight="1">
      <c r="D294" s="48"/>
      <c r="E294" s="48"/>
      <c r="F294" s="48"/>
    </row>
    <row r="295" spans="4:6" ht="12.75" customHeight="1">
      <c r="D295" s="48"/>
      <c r="E295" s="48"/>
      <c r="F295" s="48"/>
    </row>
    <row r="296" spans="4:6" ht="12.75" customHeight="1">
      <c r="D296" s="48"/>
      <c r="E296" s="48"/>
      <c r="F296" s="48"/>
    </row>
    <row r="297" spans="4:6" ht="12.75" customHeight="1">
      <c r="D297" s="48"/>
      <c r="E297" s="48"/>
      <c r="F297" s="48"/>
    </row>
    <row r="298" spans="4:6" ht="12.75" customHeight="1">
      <c r="D298" s="48"/>
      <c r="E298" s="48"/>
      <c r="F298" s="48"/>
    </row>
    <row r="299" spans="4:6" ht="12.75" customHeight="1">
      <c r="D299" s="48"/>
      <c r="E299" s="48"/>
      <c r="F299" s="48"/>
    </row>
    <row r="300" spans="4:6" ht="12.75" customHeight="1">
      <c r="D300" s="48"/>
      <c r="E300" s="48"/>
      <c r="F300" s="48"/>
    </row>
    <row r="301" spans="4:6" ht="12.75" customHeight="1">
      <c r="D301" s="48"/>
      <c r="E301" s="48"/>
      <c r="F301" s="48"/>
    </row>
    <row r="302" spans="4:6" ht="12.75" customHeight="1">
      <c r="D302" s="48"/>
      <c r="E302" s="48"/>
      <c r="F302" s="48"/>
    </row>
    <row r="303" spans="4:6" ht="12.75" customHeight="1">
      <c r="D303" s="48"/>
      <c r="E303" s="48"/>
      <c r="F303" s="48"/>
    </row>
    <row r="304" spans="4:6" ht="12.75" customHeight="1">
      <c r="D304" s="48"/>
      <c r="E304" s="48"/>
      <c r="F304" s="48"/>
    </row>
    <row r="305" spans="4:6" ht="12.75" customHeight="1">
      <c r="D305" s="48"/>
      <c r="E305" s="48"/>
      <c r="F305" s="48"/>
    </row>
    <row r="306" spans="4:6" ht="12.75" customHeight="1">
      <c r="D306" s="48"/>
      <c r="E306" s="48"/>
      <c r="F306" s="48"/>
    </row>
    <row r="307" spans="4:6" ht="12.75" customHeight="1">
      <c r="D307" s="48"/>
      <c r="E307" s="48"/>
      <c r="F307" s="48"/>
    </row>
    <row r="308" spans="4:6" ht="12.75" customHeight="1">
      <c r="D308" s="48"/>
      <c r="E308" s="48"/>
      <c r="F308" s="48"/>
    </row>
    <row r="309" spans="4:6" ht="12.75" customHeight="1">
      <c r="D309" s="48"/>
      <c r="E309" s="48"/>
      <c r="F309" s="48"/>
    </row>
    <row r="310" spans="4:6" ht="12.75" customHeight="1">
      <c r="D310" s="48"/>
      <c r="E310" s="48"/>
      <c r="F310" s="48"/>
    </row>
    <row r="311" spans="4:6" ht="12.75" customHeight="1">
      <c r="D311" s="48"/>
      <c r="E311" s="48"/>
      <c r="F311" s="48"/>
    </row>
    <row r="312" spans="4:6" ht="12.75" customHeight="1">
      <c r="D312" s="48"/>
      <c r="E312" s="48"/>
      <c r="F312" s="48"/>
    </row>
    <row r="313" spans="4:6" ht="12.75" customHeight="1">
      <c r="D313" s="48"/>
      <c r="E313" s="48"/>
      <c r="F313" s="48"/>
    </row>
    <row r="314" spans="4:6" ht="12.75" customHeight="1">
      <c r="D314" s="48"/>
      <c r="E314" s="48"/>
      <c r="F314" s="48"/>
    </row>
    <row r="315" spans="4:6" ht="12.75" customHeight="1">
      <c r="D315" s="48"/>
      <c r="E315" s="48"/>
      <c r="F315" s="48"/>
    </row>
    <row r="316" spans="4:6" ht="12.75" customHeight="1">
      <c r="D316" s="48"/>
      <c r="E316" s="48"/>
      <c r="F316" s="48"/>
    </row>
    <row r="317" spans="4:6" ht="12.75" customHeight="1">
      <c r="D317" s="48"/>
      <c r="E317" s="48"/>
      <c r="F317" s="48"/>
    </row>
    <row r="318" spans="4:6" ht="12.75" customHeight="1">
      <c r="D318" s="48"/>
      <c r="E318" s="48"/>
      <c r="F318" s="48"/>
    </row>
    <row r="319" spans="4:6" ht="12.75" customHeight="1">
      <c r="D319" s="48"/>
      <c r="E319" s="48"/>
      <c r="F319" s="48"/>
    </row>
    <row r="320" spans="4:6" ht="12.75" customHeight="1">
      <c r="D320" s="48"/>
      <c r="E320" s="48"/>
      <c r="F320" s="48"/>
    </row>
    <row r="321" spans="4:6" ht="12.75" customHeight="1">
      <c r="D321" s="48"/>
      <c r="E321" s="48"/>
      <c r="F321" s="48"/>
    </row>
    <row r="322" spans="4:6" ht="12.75" customHeight="1">
      <c r="D322" s="48"/>
      <c r="E322" s="48"/>
      <c r="F322" s="48"/>
    </row>
    <row r="323" spans="4:6" ht="12.75" customHeight="1">
      <c r="D323" s="48"/>
      <c r="E323" s="48"/>
      <c r="F323" s="48"/>
    </row>
    <row r="324" spans="4:6" ht="12.75" customHeight="1">
      <c r="D324" s="48"/>
      <c r="E324" s="48"/>
      <c r="F324" s="48"/>
    </row>
    <row r="325" spans="4:6" ht="12.75" customHeight="1">
      <c r="D325" s="48"/>
      <c r="E325" s="48"/>
      <c r="F325" s="48"/>
    </row>
    <row r="326" spans="4:6" ht="12.75" customHeight="1">
      <c r="D326" s="48"/>
      <c r="E326" s="48"/>
      <c r="F326" s="48"/>
    </row>
    <row r="327" spans="4:6" ht="12.75" customHeight="1">
      <c r="D327" s="48"/>
      <c r="E327" s="48"/>
      <c r="F327" s="48"/>
    </row>
    <row r="328" spans="4:6" ht="12.75" customHeight="1">
      <c r="D328" s="48"/>
      <c r="E328" s="48"/>
      <c r="F328" s="48"/>
    </row>
    <row r="329" spans="4:6" ht="12.75" customHeight="1">
      <c r="D329" s="48"/>
      <c r="E329" s="48"/>
      <c r="F329" s="48"/>
    </row>
    <row r="330" spans="4:6" ht="12.75" customHeight="1">
      <c r="D330" s="48"/>
      <c r="E330" s="48"/>
      <c r="F330" s="48"/>
    </row>
    <row r="331" spans="4:6" ht="12.75" customHeight="1">
      <c r="D331" s="48"/>
      <c r="E331" s="48"/>
      <c r="F331" s="48"/>
    </row>
    <row r="332" spans="4:6" ht="12.75" customHeight="1">
      <c r="D332" s="48"/>
      <c r="E332" s="48"/>
      <c r="F332" s="48"/>
    </row>
    <row r="333" spans="4:6" ht="12.75" customHeight="1">
      <c r="D333" s="48"/>
      <c r="E333" s="48"/>
      <c r="F333" s="48"/>
    </row>
    <row r="334" spans="4:6" ht="12.75" customHeight="1">
      <c r="D334" s="48"/>
      <c r="E334" s="48"/>
      <c r="F334" s="48"/>
    </row>
    <row r="335" spans="4:6" ht="12.75" customHeight="1">
      <c r="D335" s="48"/>
      <c r="E335" s="48"/>
      <c r="F335" s="48"/>
    </row>
    <row r="336" spans="4:6" ht="12.75" customHeight="1">
      <c r="D336" s="48"/>
      <c r="E336" s="48"/>
      <c r="F336" s="48"/>
    </row>
    <row r="337" spans="4:6" ht="12.75" customHeight="1">
      <c r="D337" s="48"/>
      <c r="E337" s="48"/>
      <c r="F337" s="48"/>
    </row>
    <row r="338" spans="4:6" ht="12.75" customHeight="1">
      <c r="D338" s="48"/>
      <c r="E338" s="48"/>
      <c r="F338" s="48"/>
    </row>
    <row r="339" spans="4:6" ht="12.75" customHeight="1">
      <c r="D339" s="48"/>
      <c r="E339" s="48"/>
      <c r="F339" s="48"/>
    </row>
    <row r="340" spans="4:6" ht="12.75" customHeight="1">
      <c r="D340" s="48"/>
      <c r="E340" s="48"/>
      <c r="F340" s="48"/>
    </row>
    <row r="341" spans="4:6" ht="12.75" customHeight="1">
      <c r="D341" s="48"/>
      <c r="E341" s="48"/>
      <c r="F341" s="48"/>
    </row>
    <row r="342" spans="4:6" ht="12.75" customHeight="1">
      <c r="D342" s="48"/>
      <c r="E342" s="48"/>
      <c r="F342" s="48"/>
    </row>
    <row r="343" spans="4:6" ht="12.75" customHeight="1">
      <c r="D343" s="48"/>
      <c r="E343" s="48"/>
      <c r="F343" s="48"/>
    </row>
    <row r="344" spans="4:6" ht="12.75" customHeight="1">
      <c r="D344" s="48"/>
      <c r="E344" s="48"/>
      <c r="F344" s="48"/>
    </row>
    <row r="345" spans="4:6" ht="12.75" customHeight="1">
      <c r="D345" s="48"/>
      <c r="E345" s="48"/>
      <c r="F345" s="48"/>
    </row>
    <row r="346" spans="4:6" ht="12.75" customHeight="1">
      <c r="D346" s="48"/>
      <c r="E346" s="48"/>
      <c r="F346" s="48"/>
    </row>
    <row r="347" spans="4:6" ht="12.75" customHeight="1">
      <c r="D347" s="48"/>
      <c r="E347" s="48"/>
      <c r="F347" s="48"/>
    </row>
    <row r="348" spans="4:6" ht="12.75" customHeight="1">
      <c r="D348" s="48"/>
      <c r="E348" s="48"/>
      <c r="F348" s="48"/>
    </row>
    <row r="349" spans="4:6" ht="12.75" customHeight="1">
      <c r="D349" s="48"/>
      <c r="E349" s="48"/>
      <c r="F349" s="48"/>
    </row>
    <row r="350" spans="4:6" ht="12.75" customHeight="1">
      <c r="D350" s="48"/>
      <c r="E350" s="48"/>
      <c r="F350" s="48"/>
    </row>
    <row r="351" spans="4:6" ht="12.75" customHeight="1">
      <c r="D351" s="48"/>
      <c r="E351" s="48"/>
      <c r="F351" s="48"/>
    </row>
    <row r="352" spans="4:6" ht="12.75" customHeight="1">
      <c r="D352" s="48"/>
      <c r="E352" s="48"/>
      <c r="F352" s="48"/>
    </row>
    <row r="353" spans="4:6" ht="12.75" customHeight="1">
      <c r="D353" s="48"/>
      <c r="E353" s="48"/>
      <c r="F353" s="48"/>
    </row>
    <row r="354" spans="4:6" ht="12.75" customHeight="1">
      <c r="D354" s="48"/>
      <c r="E354" s="48"/>
      <c r="F354" s="48"/>
    </row>
    <row r="355" spans="4:6" ht="12.75" customHeight="1">
      <c r="D355" s="48"/>
      <c r="E355" s="48"/>
      <c r="F355" s="48"/>
    </row>
    <row r="356" spans="4:6" ht="12.75" customHeight="1">
      <c r="D356" s="48"/>
      <c r="E356" s="48"/>
      <c r="F356" s="48"/>
    </row>
    <row r="357" spans="4:6" ht="12.75" customHeight="1">
      <c r="D357" s="48"/>
      <c r="E357" s="48"/>
      <c r="F357" s="48"/>
    </row>
    <row r="358" spans="4:6" ht="12.75" customHeight="1">
      <c r="D358" s="48"/>
      <c r="E358" s="48"/>
      <c r="F358" s="48"/>
    </row>
    <row r="359" spans="4:6" ht="12.75" customHeight="1">
      <c r="D359" s="48"/>
      <c r="E359" s="48"/>
      <c r="F359" s="48"/>
    </row>
    <row r="360" spans="4:6" ht="12.75" customHeight="1">
      <c r="D360" s="48"/>
      <c r="E360" s="48"/>
      <c r="F360" s="48"/>
    </row>
    <row r="361" spans="4:6" ht="12.75" customHeight="1">
      <c r="D361" s="48"/>
      <c r="E361" s="48"/>
      <c r="F361" s="48"/>
    </row>
    <row r="362" spans="4:6" ht="12.75" customHeight="1">
      <c r="D362" s="48"/>
      <c r="E362" s="48"/>
      <c r="F362" s="48"/>
    </row>
    <row r="363" spans="4:6" ht="12.75" customHeight="1">
      <c r="D363" s="48"/>
      <c r="E363" s="48"/>
      <c r="F363" s="48"/>
    </row>
    <row r="364" spans="4:6" ht="12.75" customHeight="1">
      <c r="D364" s="48"/>
      <c r="E364" s="48"/>
      <c r="F364" s="48"/>
    </row>
    <row r="365" spans="4:6" ht="12.75" customHeight="1">
      <c r="D365" s="48"/>
      <c r="E365" s="48"/>
      <c r="F365" s="48"/>
    </row>
    <row r="366" spans="4:6" ht="12.75" customHeight="1">
      <c r="D366" s="48"/>
      <c r="E366" s="48"/>
      <c r="F366" s="48"/>
    </row>
    <row r="367" spans="4:6" ht="12.75" customHeight="1">
      <c r="D367" s="48"/>
      <c r="E367" s="48"/>
      <c r="F367" s="48"/>
    </row>
    <row r="368" spans="4:6" ht="12.75" customHeight="1">
      <c r="D368" s="48"/>
      <c r="E368" s="48"/>
      <c r="F368" s="48"/>
    </row>
    <row r="369" spans="4:6" ht="12.75" customHeight="1">
      <c r="D369" s="48"/>
      <c r="E369" s="48"/>
      <c r="F369" s="48"/>
    </row>
    <row r="370" spans="4:6" ht="12.75" customHeight="1">
      <c r="D370" s="48"/>
      <c r="E370" s="48"/>
      <c r="F370" s="48"/>
    </row>
    <row r="371" spans="4:6" ht="12.75" customHeight="1">
      <c r="D371" s="48"/>
      <c r="E371" s="48"/>
      <c r="F371" s="48"/>
    </row>
    <row r="372" spans="4:6" ht="12.75" customHeight="1">
      <c r="D372" s="48"/>
      <c r="E372" s="48"/>
      <c r="F372" s="48"/>
    </row>
    <row r="373" spans="4:6" ht="12.75" customHeight="1">
      <c r="D373" s="48"/>
      <c r="E373" s="48"/>
      <c r="F373" s="48"/>
    </row>
    <row r="374" spans="4:6" ht="12.75" customHeight="1">
      <c r="D374" s="48"/>
      <c r="E374" s="48"/>
      <c r="F374" s="48"/>
    </row>
    <row r="375" spans="4:6" ht="12.75" customHeight="1">
      <c r="D375" s="48"/>
      <c r="E375" s="48"/>
      <c r="F375" s="48"/>
    </row>
    <row r="376" spans="4:6" ht="12.75" customHeight="1">
      <c r="D376" s="48"/>
      <c r="E376" s="48"/>
      <c r="F376" s="48"/>
    </row>
    <row r="377" spans="4:6" ht="12.75" customHeight="1">
      <c r="D377" s="48"/>
      <c r="E377" s="48"/>
      <c r="F377" s="48"/>
    </row>
    <row r="378" spans="4:6" ht="12.75" customHeight="1">
      <c r="D378" s="48"/>
      <c r="E378" s="48"/>
      <c r="F378" s="48"/>
    </row>
    <row r="379" spans="4:6" ht="12.75" customHeight="1">
      <c r="D379" s="48"/>
      <c r="E379" s="48"/>
      <c r="F379" s="48"/>
    </row>
    <row r="380" spans="4:6" ht="12.75" customHeight="1">
      <c r="D380" s="48"/>
      <c r="E380" s="48"/>
      <c r="F380" s="48"/>
    </row>
    <row r="381" spans="4:6" ht="12.75" customHeight="1">
      <c r="D381" s="48"/>
      <c r="E381" s="48"/>
      <c r="F381" s="48"/>
    </row>
    <row r="382" spans="4:6" ht="12.75" customHeight="1">
      <c r="D382" s="48"/>
      <c r="E382" s="48"/>
      <c r="F382" s="48"/>
    </row>
    <row r="383" spans="4:6" ht="12.75" customHeight="1">
      <c r="D383" s="48"/>
      <c r="E383" s="48"/>
      <c r="F383" s="48"/>
    </row>
    <row r="384" spans="4:6" ht="12.75" customHeight="1">
      <c r="D384" s="48"/>
      <c r="E384" s="48"/>
      <c r="F384" s="48"/>
    </row>
    <row r="385" spans="4:6" ht="12.75" customHeight="1">
      <c r="D385" s="48"/>
      <c r="E385" s="48"/>
      <c r="F385" s="48"/>
    </row>
    <row r="386" spans="4:6" ht="12.75" customHeight="1">
      <c r="D386" s="48"/>
      <c r="E386" s="48"/>
      <c r="F386" s="48"/>
    </row>
    <row r="387" spans="4:6" ht="12.75" customHeight="1">
      <c r="D387" s="48"/>
      <c r="E387" s="48"/>
      <c r="F387" s="48"/>
    </row>
    <row r="388" spans="4:6" ht="12.75" customHeight="1">
      <c r="D388" s="48"/>
      <c r="E388" s="48"/>
      <c r="F388" s="48"/>
    </row>
    <row r="389" spans="4:6" ht="12.75" customHeight="1">
      <c r="D389" s="48"/>
      <c r="E389" s="48"/>
      <c r="F389" s="48"/>
    </row>
    <row r="390" spans="4:6" ht="12.75" customHeight="1">
      <c r="D390" s="48"/>
      <c r="E390" s="48"/>
      <c r="F390" s="48"/>
    </row>
    <row r="391" spans="4:6" ht="12.75" customHeight="1">
      <c r="D391" s="48"/>
      <c r="E391" s="48"/>
      <c r="F391" s="48"/>
    </row>
    <row r="392" spans="4:6" ht="12.75" customHeight="1">
      <c r="D392" s="48"/>
      <c r="E392" s="48"/>
      <c r="F392" s="48"/>
    </row>
    <row r="393" spans="4:6" ht="12.75" customHeight="1">
      <c r="D393" s="48"/>
      <c r="E393" s="48"/>
      <c r="F393" s="48"/>
    </row>
    <row r="394" spans="4:6" ht="12.75" customHeight="1">
      <c r="D394" s="48"/>
      <c r="E394" s="48"/>
      <c r="F394" s="48"/>
    </row>
    <row r="395" spans="4:6" ht="12.75" customHeight="1">
      <c r="D395" s="48"/>
      <c r="E395" s="48"/>
      <c r="F395" s="48"/>
    </row>
    <row r="396" spans="4:6" ht="12.75" customHeight="1">
      <c r="D396" s="48"/>
      <c r="E396" s="48"/>
      <c r="F396" s="48"/>
    </row>
    <row r="397" spans="4:6" ht="12.75" customHeight="1">
      <c r="D397" s="48"/>
      <c r="E397" s="48"/>
      <c r="F397" s="48"/>
    </row>
    <row r="398" spans="4:6" ht="12.75" customHeight="1">
      <c r="D398" s="48"/>
      <c r="E398" s="48"/>
      <c r="F398" s="48"/>
    </row>
    <row r="399" spans="4:6" ht="12.75" customHeight="1">
      <c r="D399" s="48"/>
      <c r="E399" s="48"/>
      <c r="F399" s="48"/>
    </row>
    <row r="400" spans="4:6" ht="12.75" customHeight="1">
      <c r="D400" s="48"/>
      <c r="E400" s="48"/>
      <c r="F400" s="48"/>
    </row>
    <row r="401" spans="4:6" ht="12.75" customHeight="1">
      <c r="D401" s="48"/>
      <c r="E401" s="48"/>
      <c r="F401" s="48"/>
    </row>
    <row r="402" spans="4:6" ht="12.75" customHeight="1">
      <c r="D402" s="48"/>
      <c r="E402" s="48"/>
      <c r="F402" s="48"/>
    </row>
    <row r="403" spans="4:6" ht="12.75" customHeight="1">
      <c r="D403" s="48"/>
      <c r="E403" s="48"/>
      <c r="F403" s="48"/>
    </row>
    <row r="404" spans="4:6" ht="12.75" customHeight="1">
      <c r="D404" s="48"/>
      <c r="E404" s="48"/>
      <c r="F404" s="48"/>
    </row>
    <row r="405" spans="4:6" ht="12.75" customHeight="1">
      <c r="D405" s="48"/>
      <c r="E405" s="48"/>
      <c r="F405" s="48"/>
    </row>
    <row r="406" spans="4:6" ht="12.75" customHeight="1">
      <c r="D406" s="48"/>
      <c r="E406" s="48"/>
      <c r="F406" s="48"/>
    </row>
    <row r="407" spans="4:6" ht="12.75" customHeight="1">
      <c r="D407" s="48"/>
      <c r="E407" s="48"/>
      <c r="F407" s="48"/>
    </row>
    <row r="408" spans="4:6" ht="12.75" customHeight="1">
      <c r="D408" s="48"/>
      <c r="E408" s="48"/>
      <c r="F408" s="48"/>
    </row>
    <row r="409" spans="4:6" ht="12.75" customHeight="1">
      <c r="D409" s="48"/>
      <c r="E409" s="48"/>
      <c r="F409" s="48"/>
    </row>
    <row r="410" spans="4:6" ht="12.75" customHeight="1">
      <c r="D410" s="48"/>
      <c r="E410" s="48"/>
      <c r="F410" s="48"/>
    </row>
    <row r="411" spans="4:6" ht="12.75" customHeight="1">
      <c r="D411" s="48"/>
      <c r="E411" s="48"/>
      <c r="F411" s="48"/>
    </row>
    <row r="412" spans="4:6" ht="12.75" customHeight="1">
      <c r="D412" s="48"/>
      <c r="E412" s="48"/>
      <c r="F412" s="48"/>
    </row>
    <row r="413" spans="4:6" ht="12.75" customHeight="1">
      <c r="D413" s="48"/>
      <c r="E413" s="48"/>
      <c r="F413" s="48"/>
    </row>
    <row r="414" spans="4:6" ht="12.75" customHeight="1">
      <c r="D414" s="48"/>
      <c r="E414" s="48"/>
      <c r="F414" s="48"/>
    </row>
    <row r="415" spans="4:6" ht="12.75" customHeight="1">
      <c r="D415" s="48"/>
      <c r="E415" s="48"/>
      <c r="F415" s="48"/>
    </row>
    <row r="416" spans="4:6" ht="12.75" customHeight="1">
      <c r="D416" s="48"/>
      <c r="E416" s="48"/>
      <c r="F416" s="48"/>
    </row>
    <row r="417" spans="4:6" ht="12.75" customHeight="1">
      <c r="D417" s="48"/>
      <c r="E417" s="48"/>
      <c r="F417" s="48"/>
    </row>
    <row r="418" spans="4:6" ht="12.75" customHeight="1">
      <c r="D418" s="48"/>
      <c r="E418" s="48"/>
      <c r="F418" s="48"/>
    </row>
    <row r="419" spans="4:6" ht="12.75" customHeight="1">
      <c r="D419" s="48"/>
      <c r="E419" s="48"/>
      <c r="F419" s="48"/>
    </row>
    <row r="420" spans="4:6" ht="12.75" customHeight="1">
      <c r="D420" s="48"/>
      <c r="E420" s="48"/>
      <c r="F420" s="48"/>
    </row>
    <row r="421" spans="4:6" ht="12.75" customHeight="1">
      <c r="D421" s="48"/>
      <c r="E421" s="48"/>
      <c r="F421" s="48"/>
    </row>
    <row r="422" spans="4:6" ht="12.75" customHeight="1">
      <c r="D422" s="48"/>
      <c r="E422" s="48"/>
      <c r="F422" s="48"/>
    </row>
    <row r="423" spans="4:6" ht="12.75" customHeight="1">
      <c r="D423" s="48"/>
      <c r="E423" s="48"/>
      <c r="F423" s="48"/>
    </row>
    <row r="424" spans="4:6" ht="12.75" customHeight="1">
      <c r="D424" s="48"/>
      <c r="E424" s="48"/>
      <c r="F424" s="48"/>
    </row>
    <row r="425" spans="4:6" ht="12.75" customHeight="1">
      <c r="D425" s="48"/>
      <c r="E425" s="48"/>
      <c r="F425" s="48"/>
    </row>
    <row r="426" spans="4:6" ht="12.75" customHeight="1">
      <c r="D426" s="48"/>
      <c r="E426" s="48"/>
      <c r="F426" s="48"/>
    </row>
    <row r="427" spans="4:6" ht="12.75" customHeight="1">
      <c r="D427" s="48"/>
      <c r="E427" s="48"/>
      <c r="F427" s="48"/>
    </row>
    <row r="428" spans="4:6" ht="12.75" customHeight="1">
      <c r="D428" s="48"/>
      <c r="E428" s="48"/>
      <c r="F428" s="48"/>
    </row>
    <row r="429" spans="4:6" ht="12.75" customHeight="1">
      <c r="D429" s="48"/>
      <c r="E429" s="48"/>
      <c r="F429" s="48"/>
    </row>
    <row r="430" spans="4:6" ht="12.75" customHeight="1">
      <c r="D430" s="48"/>
      <c r="E430" s="48"/>
      <c r="F430" s="48"/>
    </row>
    <row r="431" spans="4:6" ht="12.75" customHeight="1">
      <c r="D431" s="48"/>
      <c r="E431" s="48"/>
      <c r="F431" s="48"/>
    </row>
    <row r="432" spans="4:6" ht="12.75" customHeight="1">
      <c r="D432" s="48"/>
      <c r="E432" s="48"/>
      <c r="F432" s="48"/>
    </row>
    <row r="433" spans="4:6" ht="12.75" customHeight="1">
      <c r="D433" s="48"/>
      <c r="E433" s="48"/>
      <c r="F433" s="48"/>
    </row>
    <row r="434" spans="4:6" ht="12.75" customHeight="1">
      <c r="D434" s="48"/>
      <c r="E434" s="48"/>
      <c r="F434" s="48"/>
    </row>
    <row r="435" spans="4:6" ht="12.75" customHeight="1">
      <c r="D435" s="48"/>
      <c r="E435" s="48"/>
      <c r="F435" s="48"/>
    </row>
    <row r="436" spans="4:6" ht="12.75" customHeight="1">
      <c r="D436" s="48"/>
      <c r="E436" s="48"/>
      <c r="F436" s="48"/>
    </row>
    <row r="437" spans="4:6" ht="12.75" customHeight="1">
      <c r="D437" s="48"/>
      <c r="E437" s="48"/>
      <c r="F437" s="48"/>
    </row>
    <row r="438" spans="4:6" ht="12.75" customHeight="1">
      <c r="D438" s="48"/>
      <c r="E438" s="48"/>
      <c r="F438" s="48"/>
    </row>
    <row r="439" spans="4:6" ht="12.75" customHeight="1">
      <c r="D439" s="48"/>
      <c r="E439" s="48"/>
      <c r="F439" s="48"/>
    </row>
    <row r="440" spans="4:6" ht="12.75" customHeight="1">
      <c r="D440" s="48"/>
      <c r="E440" s="48"/>
      <c r="F440" s="48"/>
    </row>
    <row r="441" spans="4:6" ht="12.75" customHeight="1">
      <c r="D441" s="48"/>
      <c r="E441" s="48"/>
      <c r="F441" s="48"/>
    </row>
    <row r="442" spans="4:6" ht="12.75" customHeight="1">
      <c r="D442" s="48"/>
      <c r="E442" s="48"/>
      <c r="F442" s="48"/>
    </row>
    <row r="443" spans="4:6" ht="12.75" customHeight="1">
      <c r="D443" s="48"/>
      <c r="E443" s="48"/>
      <c r="F443" s="48"/>
    </row>
    <row r="444" spans="4:6" ht="12.75" customHeight="1">
      <c r="D444" s="48"/>
      <c r="E444" s="48"/>
      <c r="F444" s="48"/>
    </row>
    <row r="445" spans="4:6" ht="12.75" customHeight="1">
      <c r="D445" s="48"/>
      <c r="E445" s="48"/>
      <c r="F445" s="48"/>
    </row>
    <row r="446" spans="4:6" ht="12.75" customHeight="1">
      <c r="D446" s="48"/>
      <c r="E446" s="48"/>
      <c r="F446" s="48"/>
    </row>
    <row r="447" spans="4:6" ht="12.75" customHeight="1">
      <c r="D447" s="48"/>
      <c r="E447" s="48"/>
      <c r="F447" s="48"/>
    </row>
    <row r="448" spans="4:6" ht="12.75" customHeight="1">
      <c r="D448" s="48"/>
      <c r="E448" s="48"/>
      <c r="F448" s="48"/>
    </row>
    <row r="449" spans="4:6" ht="12.75" customHeight="1">
      <c r="D449" s="48"/>
      <c r="E449" s="48"/>
      <c r="F449" s="48"/>
    </row>
    <row r="450" spans="4:6" ht="12.75" customHeight="1">
      <c r="D450" s="48"/>
      <c r="E450" s="48"/>
      <c r="F450" s="48"/>
    </row>
    <row r="451" spans="4:6" ht="12.75" customHeight="1">
      <c r="D451" s="48"/>
      <c r="E451" s="48"/>
      <c r="F451" s="48"/>
    </row>
    <row r="452" spans="4:6" ht="12.75" customHeight="1">
      <c r="D452" s="48"/>
      <c r="E452" s="48"/>
      <c r="F452" s="48"/>
    </row>
    <row r="453" spans="4:6" ht="12.75" customHeight="1">
      <c r="D453" s="48"/>
      <c r="E453" s="48"/>
      <c r="F453" s="48"/>
    </row>
    <row r="454" spans="4:6" ht="12.75" customHeight="1">
      <c r="D454" s="48"/>
      <c r="E454" s="48"/>
      <c r="F454" s="48"/>
    </row>
    <row r="455" spans="4:6" ht="12.75" customHeight="1">
      <c r="D455" s="48"/>
      <c r="E455" s="48"/>
      <c r="F455" s="48"/>
    </row>
    <row r="456" spans="4:6" ht="12.75" customHeight="1">
      <c r="D456" s="48"/>
      <c r="E456" s="48"/>
      <c r="F456" s="48"/>
    </row>
    <row r="457" spans="4:6" ht="12.75" customHeight="1">
      <c r="D457" s="48"/>
      <c r="E457" s="48"/>
      <c r="F457" s="48"/>
    </row>
    <row r="458" spans="4:6" ht="12.75" customHeight="1">
      <c r="D458" s="48"/>
      <c r="E458" s="48"/>
      <c r="F458" s="48"/>
    </row>
    <row r="459" spans="4:6" ht="12.75" customHeight="1">
      <c r="D459" s="48"/>
      <c r="E459" s="48"/>
      <c r="F459" s="48"/>
    </row>
    <row r="460" spans="4:6" ht="12.75" customHeight="1">
      <c r="D460" s="48"/>
      <c r="E460" s="48"/>
      <c r="F460" s="48"/>
    </row>
    <row r="461" spans="4:6" ht="12.75" customHeight="1">
      <c r="D461" s="48"/>
      <c r="E461" s="48"/>
      <c r="F461" s="48"/>
    </row>
    <row r="462" spans="4:6" ht="12.75" customHeight="1">
      <c r="D462" s="48"/>
      <c r="E462" s="48"/>
      <c r="F462" s="48"/>
    </row>
    <row r="463" spans="4:6" ht="12.75" customHeight="1">
      <c r="D463" s="48"/>
      <c r="E463" s="48"/>
      <c r="F463" s="48"/>
    </row>
    <row r="464" spans="4:6" ht="12.75" customHeight="1">
      <c r="D464" s="48"/>
      <c r="E464" s="48"/>
      <c r="F464" s="48"/>
    </row>
    <row r="465" spans="4:6" ht="12.75" customHeight="1">
      <c r="D465" s="48"/>
      <c r="E465" s="48"/>
      <c r="F465" s="48"/>
    </row>
    <row r="466" spans="4:6" ht="12.75" customHeight="1">
      <c r="D466" s="48"/>
      <c r="E466" s="48"/>
      <c r="F466" s="48"/>
    </row>
    <row r="467" spans="4:6" ht="12.75" customHeight="1">
      <c r="D467" s="48"/>
      <c r="E467" s="48"/>
      <c r="F467" s="48"/>
    </row>
    <row r="468" spans="4:6" ht="12.75" customHeight="1">
      <c r="D468" s="48"/>
      <c r="E468" s="48"/>
      <c r="F468" s="48"/>
    </row>
    <row r="469" spans="4:6" ht="12.75" customHeight="1">
      <c r="D469" s="48"/>
      <c r="E469" s="48"/>
      <c r="F469" s="48"/>
    </row>
    <row r="470" spans="4:6" ht="12.75" customHeight="1">
      <c r="D470" s="48"/>
      <c r="E470" s="48"/>
      <c r="F470" s="48"/>
    </row>
    <row r="471" spans="4:6" ht="12.75" customHeight="1">
      <c r="D471" s="48"/>
      <c r="E471" s="48"/>
      <c r="F471" s="48"/>
    </row>
    <row r="472" spans="4:6" ht="12.75" customHeight="1">
      <c r="D472" s="48"/>
      <c r="E472" s="48"/>
      <c r="F472" s="48"/>
    </row>
    <row r="473" spans="4:6" ht="12.75" customHeight="1">
      <c r="D473" s="48"/>
      <c r="E473" s="48"/>
      <c r="F473" s="48"/>
    </row>
    <row r="474" spans="4:6" ht="12.75" customHeight="1">
      <c r="D474" s="48"/>
      <c r="E474" s="48"/>
      <c r="F474" s="48"/>
    </row>
    <row r="475" spans="4:6" ht="12.75" customHeight="1">
      <c r="D475" s="48"/>
      <c r="E475" s="48"/>
      <c r="F475" s="48"/>
    </row>
    <row r="476" spans="4:6" ht="12.75" customHeight="1">
      <c r="D476" s="48"/>
      <c r="E476" s="48"/>
      <c r="F476" s="48"/>
    </row>
    <row r="477" spans="4:6" ht="12.75" customHeight="1">
      <c r="D477" s="48"/>
      <c r="E477" s="48"/>
      <c r="F477" s="48"/>
    </row>
    <row r="478" spans="4:6" ht="12.75" customHeight="1">
      <c r="D478" s="48"/>
      <c r="E478" s="48"/>
      <c r="F478" s="48"/>
    </row>
    <row r="479" spans="4:6" ht="12.75" customHeight="1">
      <c r="D479" s="48"/>
      <c r="E479" s="48"/>
      <c r="F479" s="48"/>
    </row>
    <row r="480" spans="4:6" ht="12.75" customHeight="1">
      <c r="D480" s="48"/>
      <c r="E480" s="48"/>
      <c r="F480" s="48"/>
    </row>
    <row r="481" spans="4:6" ht="12.75" customHeight="1">
      <c r="D481" s="48"/>
      <c r="E481" s="48"/>
      <c r="F481" s="48"/>
    </row>
    <row r="482" spans="4:6" ht="12.75" customHeight="1">
      <c r="D482" s="48"/>
      <c r="E482" s="48"/>
      <c r="F482" s="48"/>
    </row>
    <row r="483" spans="4:6" ht="12.75" customHeight="1">
      <c r="D483" s="48"/>
      <c r="E483" s="48"/>
      <c r="F483" s="48"/>
    </row>
    <row r="484" spans="4:6" ht="12.75" customHeight="1">
      <c r="D484" s="48"/>
      <c r="E484" s="48"/>
      <c r="F484" s="48"/>
    </row>
    <row r="485" spans="4:6" ht="12.75" customHeight="1">
      <c r="D485" s="48"/>
      <c r="E485" s="48"/>
      <c r="F485" s="48"/>
    </row>
    <row r="486" spans="4:6" ht="12.75" customHeight="1">
      <c r="D486" s="48"/>
      <c r="E486" s="48"/>
      <c r="F486" s="48"/>
    </row>
    <row r="487" spans="4:6" ht="12.75" customHeight="1">
      <c r="D487" s="48"/>
      <c r="E487" s="48"/>
      <c r="F487" s="48"/>
    </row>
    <row r="488" spans="4:6" ht="12.75" customHeight="1">
      <c r="D488" s="48"/>
      <c r="E488" s="48"/>
      <c r="F488" s="48"/>
    </row>
    <row r="489" spans="4:6" ht="12.75" customHeight="1">
      <c r="D489" s="48"/>
      <c r="E489" s="48"/>
      <c r="F489" s="48"/>
    </row>
    <row r="490" spans="4:6" ht="12.75" customHeight="1">
      <c r="D490" s="48"/>
      <c r="E490" s="48"/>
      <c r="F490" s="48"/>
    </row>
    <row r="491" spans="4:6" ht="12.75" customHeight="1">
      <c r="D491" s="48"/>
      <c r="E491" s="48"/>
      <c r="F491" s="48"/>
    </row>
    <row r="492" spans="4:6" ht="12.75" customHeight="1">
      <c r="D492" s="48"/>
      <c r="E492" s="48"/>
      <c r="F492" s="48"/>
    </row>
    <row r="493" spans="4:6" ht="12.75" customHeight="1">
      <c r="D493" s="48"/>
      <c r="E493" s="48"/>
      <c r="F493" s="48"/>
    </row>
    <row r="494" spans="4:6" ht="12.75" customHeight="1">
      <c r="D494" s="48"/>
      <c r="E494" s="48"/>
      <c r="F494" s="48"/>
    </row>
    <row r="495" spans="4:6" ht="12.75" customHeight="1">
      <c r="D495" s="48"/>
      <c r="E495" s="48"/>
      <c r="F495" s="48"/>
    </row>
    <row r="496" spans="4:6" ht="12.75" customHeight="1">
      <c r="D496" s="48"/>
      <c r="E496" s="48"/>
      <c r="F496" s="48"/>
    </row>
    <row r="497" spans="4:6" ht="12.75" customHeight="1">
      <c r="D497" s="48"/>
      <c r="E497" s="48"/>
      <c r="F497" s="48"/>
    </row>
    <row r="498" spans="4:6" ht="12.75" customHeight="1">
      <c r="D498" s="48"/>
      <c r="E498" s="48"/>
      <c r="F498" s="48"/>
    </row>
    <row r="499" spans="4:6" ht="12.75" customHeight="1">
      <c r="D499" s="48"/>
      <c r="E499" s="48"/>
      <c r="F499" s="48"/>
    </row>
    <row r="500" spans="4:6" ht="12.75" customHeight="1">
      <c r="D500" s="48"/>
      <c r="E500" s="48"/>
      <c r="F500" s="48"/>
    </row>
    <row r="501" spans="4:6" ht="12.75" customHeight="1">
      <c r="D501" s="48"/>
      <c r="E501" s="48"/>
      <c r="F501" s="48"/>
    </row>
    <row r="502" spans="4:6" ht="12.75" customHeight="1">
      <c r="D502" s="48"/>
      <c r="E502" s="48"/>
      <c r="F502" s="48"/>
    </row>
    <row r="503" spans="4:6" ht="12.75" customHeight="1">
      <c r="D503" s="48"/>
      <c r="E503" s="48"/>
      <c r="F503" s="48"/>
    </row>
    <row r="504" spans="4:6" ht="12.75" customHeight="1">
      <c r="D504" s="48"/>
      <c r="E504" s="48"/>
      <c r="F504" s="48"/>
    </row>
    <row r="505" spans="4:6" ht="12.75" customHeight="1">
      <c r="D505" s="48"/>
      <c r="E505" s="48"/>
      <c r="F505" s="48"/>
    </row>
    <row r="506" spans="4:6" ht="12.75" customHeight="1">
      <c r="D506" s="48"/>
      <c r="E506" s="48"/>
      <c r="F506" s="48"/>
    </row>
    <row r="507" spans="4:6" ht="12.75" customHeight="1">
      <c r="D507" s="48"/>
      <c r="E507" s="48"/>
      <c r="F507" s="48"/>
    </row>
    <row r="508" spans="4:6" ht="12.75" customHeight="1">
      <c r="D508" s="48"/>
      <c r="E508" s="48"/>
      <c r="F508" s="48"/>
    </row>
    <row r="509" spans="4:6" ht="12.75" customHeight="1">
      <c r="D509" s="48"/>
      <c r="E509" s="48"/>
      <c r="F509" s="48"/>
    </row>
    <row r="510" spans="4:6" ht="12.75" customHeight="1">
      <c r="D510" s="48"/>
      <c r="E510" s="48"/>
      <c r="F510" s="48"/>
    </row>
    <row r="511" spans="4:6" ht="12.75" customHeight="1">
      <c r="D511" s="48"/>
      <c r="E511" s="48"/>
      <c r="F511" s="48"/>
    </row>
    <row r="512" spans="4:6" ht="12.75" customHeight="1">
      <c r="D512" s="48"/>
      <c r="E512" s="48"/>
      <c r="F512" s="48"/>
    </row>
    <row r="513" spans="4:6" ht="12.75" customHeight="1">
      <c r="D513" s="48"/>
      <c r="E513" s="48"/>
      <c r="F513" s="48"/>
    </row>
    <row r="514" spans="4:6" ht="12.75" customHeight="1">
      <c r="D514" s="48"/>
      <c r="E514" s="48"/>
      <c r="F514" s="48"/>
    </row>
    <row r="515" spans="4:6" ht="12.75" customHeight="1">
      <c r="D515" s="48"/>
      <c r="E515" s="48"/>
      <c r="F515" s="48"/>
    </row>
    <row r="516" spans="4:6" ht="12.75" customHeight="1">
      <c r="D516" s="48"/>
      <c r="E516" s="48"/>
      <c r="F516" s="48"/>
    </row>
    <row r="517" spans="4:6" ht="12.75" customHeight="1">
      <c r="D517" s="48"/>
      <c r="E517" s="48"/>
      <c r="F517" s="48"/>
    </row>
    <row r="518" spans="4:6" ht="12.75" customHeight="1">
      <c r="D518" s="48"/>
      <c r="E518" s="48"/>
      <c r="F518" s="48"/>
    </row>
    <row r="519" spans="4:6" ht="12.75" customHeight="1">
      <c r="D519" s="48"/>
      <c r="E519" s="48"/>
      <c r="F519" s="48"/>
    </row>
    <row r="520" spans="4:6" ht="12.75" customHeight="1">
      <c r="D520" s="48"/>
      <c r="E520" s="48"/>
      <c r="F520" s="48"/>
    </row>
    <row r="521" spans="4:6" ht="12.75" customHeight="1">
      <c r="D521" s="48"/>
      <c r="E521" s="48"/>
      <c r="F521" s="48"/>
    </row>
    <row r="522" spans="4:6" ht="12.75" customHeight="1">
      <c r="D522" s="48"/>
      <c r="E522" s="48"/>
      <c r="F522" s="48"/>
    </row>
    <row r="523" spans="4:6" ht="12.75" customHeight="1">
      <c r="D523" s="48"/>
      <c r="E523" s="48"/>
      <c r="F523" s="48"/>
    </row>
    <row r="524" spans="4:6" ht="12.75" customHeight="1">
      <c r="D524" s="48"/>
      <c r="E524" s="48"/>
      <c r="F524" s="48"/>
    </row>
    <row r="525" spans="4:6" ht="12.75" customHeight="1">
      <c r="D525" s="48"/>
      <c r="E525" s="48"/>
      <c r="F525" s="48"/>
    </row>
    <row r="526" spans="4:6" ht="12.75" customHeight="1">
      <c r="D526" s="48"/>
      <c r="E526" s="48"/>
      <c r="F526" s="48"/>
    </row>
    <row r="527" spans="4:6" ht="12.75" customHeight="1">
      <c r="D527" s="48"/>
      <c r="E527" s="48"/>
      <c r="F527" s="48"/>
    </row>
    <row r="528" spans="4:6" ht="12.75" customHeight="1">
      <c r="D528" s="48"/>
      <c r="E528" s="48"/>
      <c r="F528" s="48"/>
    </row>
    <row r="529" spans="4:6" ht="12.75" customHeight="1">
      <c r="D529" s="48"/>
      <c r="E529" s="48"/>
      <c r="F529" s="48"/>
    </row>
    <row r="530" spans="4:6" ht="12.75" customHeight="1">
      <c r="D530" s="48"/>
      <c r="E530" s="48"/>
      <c r="F530" s="48"/>
    </row>
    <row r="531" spans="4:6" ht="12.75" customHeight="1">
      <c r="D531" s="48"/>
      <c r="E531" s="48"/>
      <c r="F531" s="48"/>
    </row>
    <row r="532" spans="4:6" ht="12.75" customHeight="1">
      <c r="D532" s="48"/>
      <c r="E532" s="48"/>
      <c r="F532" s="48"/>
    </row>
    <row r="533" spans="4:6" ht="12.75" customHeight="1">
      <c r="D533" s="48"/>
      <c r="E533" s="48"/>
      <c r="F533" s="48"/>
    </row>
    <row r="534" spans="4:6" ht="12.75" customHeight="1">
      <c r="D534" s="48"/>
      <c r="E534" s="48"/>
      <c r="F534" s="48"/>
    </row>
    <row r="535" spans="4:6" ht="12.75" customHeight="1">
      <c r="D535" s="48"/>
      <c r="E535" s="48"/>
      <c r="F535" s="48"/>
    </row>
    <row r="536" spans="4:6" ht="12.75" customHeight="1">
      <c r="D536" s="48"/>
      <c r="E536" s="48"/>
      <c r="F536" s="48"/>
    </row>
    <row r="537" spans="4:6" ht="12.75" customHeight="1">
      <c r="D537" s="48"/>
      <c r="E537" s="48"/>
      <c r="F537" s="48"/>
    </row>
    <row r="538" spans="4:6" ht="12.75" customHeight="1">
      <c r="D538" s="48"/>
      <c r="E538" s="48"/>
      <c r="F538" s="48"/>
    </row>
    <row r="539" spans="4:6" ht="12.75" customHeight="1">
      <c r="D539" s="48"/>
      <c r="E539" s="48"/>
      <c r="F539" s="48"/>
    </row>
    <row r="540" spans="4:6" ht="12.75" customHeight="1">
      <c r="D540" s="48"/>
      <c r="E540" s="48"/>
      <c r="F540" s="48"/>
    </row>
    <row r="541" spans="4:6" ht="12.75" customHeight="1">
      <c r="D541" s="48"/>
      <c r="E541" s="48"/>
      <c r="F541" s="48"/>
    </row>
    <row r="542" spans="4:6" ht="12.75" customHeight="1">
      <c r="D542" s="48"/>
      <c r="E542" s="48"/>
      <c r="F542" s="48"/>
    </row>
    <row r="543" spans="4:6" ht="12.75" customHeight="1">
      <c r="D543" s="48"/>
      <c r="E543" s="48"/>
      <c r="F543" s="48"/>
    </row>
    <row r="544" spans="4:6" ht="12.75" customHeight="1">
      <c r="D544" s="48"/>
      <c r="E544" s="48"/>
      <c r="F544" s="48"/>
    </row>
    <row r="545" spans="4:6" ht="12.75" customHeight="1">
      <c r="D545" s="48"/>
      <c r="E545" s="48"/>
      <c r="F545" s="48"/>
    </row>
    <row r="546" spans="4:6" ht="12.75" customHeight="1">
      <c r="D546" s="48"/>
      <c r="E546" s="48"/>
      <c r="F546" s="48"/>
    </row>
    <row r="547" spans="4:6" ht="12.75" customHeight="1">
      <c r="D547" s="48"/>
      <c r="E547" s="48"/>
      <c r="F547" s="48"/>
    </row>
    <row r="548" spans="4:6" ht="12.75" customHeight="1">
      <c r="D548" s="48"/>
      <c r="E548" s="48"/>
      <c r="F548" s="48"/>
    </row>
    <row r="549" spans="4:6" ht="12.75" customHeight="1">
      <c r="D549" s="48"/>
      <c r="E549" s="48"/>
      <c r="F549" s="48"/>
    </row>
    <row r="550" spans="4:6" ht="12.75" customHeight="1">
      <c r="D550" s="48"/>
      <c r="E550" s="48"/>
      <c r="F550" s="48"/>
    </row>
    <row r="551" spans="4:6" ht="12.75" customHeight="1">
      <c r="D551" s="48"/>
      <c r="E551" s="48"/>
      <c r="F551" s="48"/>
    </row>
    <row r="552" spans="4:6" ht="12.75" customHeight="1">
      <c r="D552" s="48"/>
      <c r="E552" s="48"/>
      <c r="F552" s="48"/>
    </row>
    <row r="553" spans="4:6" ht="12.75" customHeight="1">
      <c r="D553" s="48"/>
      <c r="E553" s="48"/>
      <c r="F553" s="48"/>
    </row>
    <row r="554" spans="4:6" ht="12.75" customHeight="1">
      <c r="D554" s="48"/>
      <c r="E554" s="48"/>
      <c r="F554" s="48"/>
    </row>
    <row r="555" spans="4:6" ht="12.75" customHeight="1">
      <c r="D555" s="48"/>
      <c r="E555" s="48"/>
      <c r="F555" s="48"/>
    </row>
    <row r="556" spans="4:6" ht="12.75" customHeight="1">
      <c r="D556" s="48"/>
      <c r="E556" s="48"/>
      <c r="F556" s="48"/>
    </row>
    <row r="557" spans="4:6" ht="12.75" customHeight="1">
      <c r="D557" s="48"/>
      <c r="E557" s="48"/>
      <c r="F557" s="48"/>
    </row>
    <row r="558" spans="4:6" ht="12.75" customHeight="1">
      <c r="D558" s="48"/>
      <c r="E558" s="48"/>
      <c r="F558" s="48"/>
    </row>
    <row r="559" spans="4:6" ht="12.75" customHeight="1">
      <c r="D559" s="48"/>
      <c r="E559" s="48"/>
      <c r="F559" s="48"/>
    </row>
    <row r="560" spans="4:6" ht="12.75" customHeight="1">
      <c r="D560" s="48"/>
      <c r="E560" s="48"/>
      <c r="F560" s="48"/>
    </row>
    <row r="561" spans="4:6" ht="12.75" customHeight="1">
      <c r="D561" s="48"/>
      <c r="E561" s="48"/>
      <c r="F561" s="48"/>
    </row>
    <row r="562" spans="4:6" ht="12.75" customHeight="1">
      <c r="D562" s="48"/>
      <c r="E562" s="48"/>
      <c r="F562" s="48"/>
    </row>
    <row r="563" spans="4:6" ht="12.75" customHeight="1">
      <c r="D563" s="48"/>
      <c r="E563" s="48"/>
      <c r="F563" s="48"/>
    </row>
    <row r="564" spans="4:6" ht="12.75" customHeight="1">
      <c r="D564" s="48"/>
      <c r="E564" s="48"/>
      <c r="F564" s="48"/>
    </row>
    <row r="565" spans="4:6" ht="12.75" customHeight="1">
      <c r="D565" s="48"/>
      <c r="E565" s="48"/>
      <c r="F565" s="48"/>
    </row>
    <row r="566" spans="4:6" ht="12.75" customHeight="1">
      <c r="D566" s="48"/>
      <c r="E566" s="48"/>
      <c r="F566" s="48"/>
    </row>
    <row r="567" spans="4:6" ht="12.75" customHeight="1">
      <c r="D567" s="48"/>
      <c r="E567" s="48"/>
      <c r="F567" s="48"/>
    </row>
    <row r="568" spans="4:6" ht="12.75" customHeight="1">
      <c r="D568" s="48"/>
      <c r="E568" s="48"/>
      <c r="F568" s="48"/>
    </row>
    <row r="569" spans="4:6" ht="12.75" customHeight="1">
      <c r="D569" s="48"/>
      <c r="E569" s="48"/>
      <c r="F569" s="48"/>
    </row>
    <row r="570" spans="4:6" ht="12.75" customHeight="1">
      <c r="D570" s="48"/>
      <c r="E570" s="48"/>
      <c r="F570" s="48"/>
    </row>
    <row r="571" spans="4:6" ht="12.75" customHeight="1">
      <c r="D571" s="48"/>
      <c r="E571" s="48"/>
      <c r="F571" s="48"/>
    </row>
    <row r="572" spans="4:6" ht="12.75" customHeight="1">
      <c r="D572" s="48"/>
      <c r="E572" s="48"/>
      <c r="F572" s="48"/>
    </row>
    <row r="573" spans="4:6" ht="12.75" customHeight="1">
      <c r="D573" s="48"/>
      <c r="E573" s="48"/>
      <c r="F573" s="48"/>
    </row>
    <row r="574" spans="4:6" ht="12.75" customHeight="1">
      <c r="D574" s="48"/>
      <c r="E574" s="48"/>
      <c r="F574" s="48"/>
    </row>
    <row r="575" spans="4:6" ht="12.75" customHeight="1">
      <c r="D575" s="48"/>
      <c r="E575" s="48"/>
      <c r="F575" s="48"/>
    </row>
    <row r="576" spans="4:6" ht="12.75" customHeight="1">
      <c r="D576" s="48"/>
      <c r="E576" s="48"/>
      <c r="F576" s="48"/>
    </row>
    <row r="577" spans="4:6" ht="12.75" customHeight="1">
      <c r="D577" s="48"/>
      <c r="E577" s="48"/>
      <c r="F577" s="48"/>
    </row>
    <row r="578" spans="4:6" ht="12.75" customHeight="1">
      <c r="D578" s="48"/>
      <c r="E578" s="48"/>
      <c r="F578" s="48"/>
    </row>
    <row r="579" spans="4:6" ht="12.75" customHeight="1">
      <c r="D579" s="48"/>
      <c r="E579" s="48"/>
      <c r="F579" s="48"/>
    </row>
    <row r="580" spans="4:6" ht="12.75" customHeight="1">
      <c r="D580" s="48"/>
      <c r="E580" s="48"/>
      <c r="F580" s="48"/>
    </row>
    <row r="581" spans="4:6" ht="12.75" customHeight="1">
      <c r="D581" s="48"/>
      <c r="E581" s="48"/>
      <c r="F581" s="48"/>
    </row>
    <row r="582" spans="4:6" ht="12.75" customHeight="1">
      <c r="D582" s="48"/>
      <c r="E582" s="48"/>
      <c r="F582" s="48"/>
    </row>
    <row r="583" spans="4:6" ht="12.75" customHeight="1">
      <c r="D583" s="48"/>
      <c r="E583" s="48"/>
      <c r="F583" s="48"/>
    </row>
    <row r="584" spans="4:6" ht="12.75" customHeight="1">
      <c r="D584" s="48"/>
      <c r="E584" s="48"/>
      <c r="F584" s="48"/>
    </row>
    <row r="585" spans="4:6" ht="12.75" customHeight="1">
      <c r="D585" s="48"/>
      <c r="E585" s="48"/>
      <c r="F585" s="48"/>
    </row>
    <row r="586" spans="4:6" ht="12.75" customHeight="1">
      <c r="D586" s="48"/>
      <c r="E586" s="48"/>
      <c r="F586" s="48"/>
    </row>
    <row r="587" spans="4:6" ht="12.75" customHeight="1">
      <c r="D587" s="48"/>
      <c r="E587" s="48"/>
      <c r="F587" s="48"/>
    </row>
    <row r="588" spans="4:6" ht="12.75" customHeight="1">
      <c r="D588" s="48"/>
      <c r="E588" s="48"/>
      <c r="F588" s="48"/>
    </row>
    <row r="589" spans="4:6" ht="12.75" customHeight="1">
      <c r="D589" s="48"/>
      <c r="E589" s="48"/>
      <c r="F589" s="48"/>
    </row>
    <row r="590" spans="4:6" ht="12.75" customHeight="1">
      <c r="D590" s="48"/>
      <c r="E590" s="48"/>
      <c r="F590" s="48"/>
    </row>
    <row r="591" spans="4:6" ht="12.75" customHeight="1">
      <c r="D591" s="48"/>
      <c r="E591" s="48"/>
      <c r="F591" s="48"/>
    </row>
    <row r="592" spans="4:6" ht="12.75" customHeight="1">
      <c r="D592" s="48"/>
      <c r="E592" s="48"/>
      <c r="F592" s="48"/>
    </row>
    <row r="593" spans="4:6" ht="12.75" customHeight="1">
      <c r="D593" s="48"/>
      <c r="E593" s="48"/>
      <c r="F593" s="48"/>
    </row>
    <row r="594" spans="4:6" ht="12.75" customHeight="1">
      <c r="D594" s="48"/>
      <c r="E594" s="48"/>
      <c r="F594" s="48"/>
    </row>
    <row r="595" spans="4:6" ht="12.75" customHeight="1">
      <c r="D595" s="48"/>
      <c r="E595" s="48"/>
      <c r="F595" s="48"/>
    </row>
    <row r="596" spans="4:6" ht="12.75" customHeight="1">
      <c r="D596" s="48"/>
      <c r="E596" s="48"/>
      <c r="F596" s="48"/>
    </row>
    <row r="597" spans="4:6" ht="12.75" customHeight="1">
      <c r="D597" s="48"/>
      <c r="E597" s="48"/>
      <c r="F597" s="48"/>
    </row>
    <row r="598" spans="4:6" ht="12.75" customHeight="1">
      <c r="D598" s="48"/>
      <c r="E598" s="48"/>
      <c r="F598" s="48"/>
    </row>
    <row r="599" spans="4:6" ht="12.75" customHeight="1">
      <c r="D599" s="48"/>
      <c r="E599" s="48"/>
      <c r="F599" s="48"/>
    </row>
    <row r="600" spans="4:6" ht="12.75" customHeight="1">
      <c r="D600" s="48"/>
      <c r="E600" s="48"/>
      <c r="F600" s="48"/>
    </row>
    <row r="601" spans="4:6" ht="12.75" customHeight="1">
      <c r="D601" s="48"/>
      <c r="E601" s="48"/>
      <c r="F601" s="48"/>
    </row>
    <row r="602" spans="4:6" ht="12.75" customHeight="1">
      <c r="D602" s="48"/>
      <c r="E602" s="48"/>
      <c r="F602" s="48"/>
    </row>
    <row r="603" spans="4:6" ht="12.75" customHeight="1">
      <c r="D603" s="48"/>
      <c r="E603" s="48"/>
      <c r="F603" s="48"/>
    </row>
    <row r="604" spans="4:6" ht="12.75" customHeight="1">
      <c r="D604" s="48"/>
      <c r="E604" s="48"/>
      <c r="F604" s="48"/>
    </row>
    <row r="605" spans="4:6" ht="12.75" customHeight="1">
      <c r="D605" s="48"/>
      <c r="E605" s="48"/>
      <c r="F605" s="48"/>
    </row>
    <row r="606" spans="4:6" ht="12.75" customHeight="1">
      <c r="D606" s="48"/>
      <c r="E606" s="48"/>
      <c r="F606" s="48"/>
    </row>
    <row r="607" spans="4:6" ht="12.75" customHeight="1">
      <c r="D607" s="48"/>
      <c r="E607" s="48"/>
      <c r="F607" s="48"/>
    </row>
    <row r="608" spans="4:6" ht="12.75" customHeight="1">
      <c r="D608" s="48"/>
      <c r="E608" s="48"/>
      <c r="F608" s="48"/>
    </row>
    <row r="609" spans="4:6" ht="12.75" customHeight="1">
      <c r="D609" s="48"/>
      <c r="E609" s="48"/>
      <c r="F609" s="48"/>
    </row>
    <row r="610" spans="4:6" ht="12.75" customHeight="1">
      <c r="D610" s="48"/>
      <c r="E610" s="48"/>
      <c r="F610" s="48"/>
    </row>
    <row r="611" spans="4:6" ht="12.75" customHeight="1">
      <c r="D611" s="48"/>
      <c r="E611" s="48"/>
      <c r="F611" s="48"/>
    </row>
    <row r="612" spans="4:6" ht="12.75" customHeight="1">
      <c r="D612" s="48"/>
      <c r="E612" s="48"/>
      <c r="F612" s="48"/>
    </row>
    <row r="613" spans="4:6" ht="12.75" customHeight="1">
      <c r="D613" s="48"/>
      <c r="E613" s="48"/>
      <c r="F613" s="48"/>
    </row>
    <row r="614" spans="4:6" ht="12.75" customHeight="1">
      <c r="D614" s="48"/>
      <c r="E614" s="48"/>
      <c r="F614" s="48"/>
    </row>
    <row r="615" spans="4:6" ht="12.75" customHeight="1">
      <c r="D615" s="48"/>
      <c r="E615" s="48"/>
      <c r="F615" s="48"/>
    </row>
    <row r="616" spans="4:6" ht="12.75" customHeight="1">
      <c r="D616" s="48"/>
      <c r="E616" s="48"/>
      <c r="F616" s="48"/>
    </row>
    <row r="617" spans="4:6" ht="12.75" customHeight="1">
      <c r="D617" s="48"/>
      <c r="E617" s="48"/>
      <c r="F617" s="48"/>
    </row>
    <row r="618" spans="4:6" ht="12.75" customHeight="1">
      <c r="D618" s="48"/>
      <c r="E618" s="48"/>
      <c r="F618" s="48"/>
    </row>
    <row r="619" spans="4:6" ht="12.75" customHeight="1">
      <c r="D619" s="48"/>
      <c r="E619" s="48"/>
      <c r="F619" s="48"/>
    </row>
    <row r="620" spans="4:6" ht="12.75" customHeight="1">
      <c r="D620" s="48"/>
      <c r="E620" s="48"/>
      <c r="F620" s="48"/>
    </row>
    <row r="621" spans="4:6" ht="12.75" customHeight="1">
      <c r="D621" s="48"/>
      <c r="E621" s="48"/>
      <c r="F621" s="48"/>
    </row>
    <row r="622" spans="4:6" ht="12.75" customHeight="1">
      <c r="D622" s="48"/>
      <c r="E622" s="48"/>
      <c r="F622" s="48"/>
    </row>
    <row r="623" spans="4:6" ht="12.75" customHeight="1">
      <c r="D623" s="48"/>
      <c r="E623" s="48"/>
      <c r="F623" s="48"/>
    </row>
    <row r="624" spans="4:6" ht="12.75" customHeight="1">
      <c r="D624" s="48"/>
      <c r="E624" s="48"/>
      <c r="F624" s="48"/>
    </row>
    <row r="625" spans="4:6" ht="12.75" customHeight="1">
      <c r="D625" s="48"/>
      <c r="E625" s="48"/>
      <c r="F625" s="48"/>
    </row>
    <row r="626" spans="4:6" ht="12.75" customHeight="1">
      <c r="D626" s="48"/>
      <c r="E626" s="48"/>
      <c r="F626" s="48"/>
    </row>
    <row r="627" spans="4:6" ht="12.75" customHeight="1">
      <c r="D627" s="48"/>
      <c r="E627" s="48"/>
      <c r="F627" s="48"/>
    </row>
    <row r="628" spans="4:6" ht="12.75" customHeight="1">
      <c r="D628" s="48"/>
      <c r="E628" s="48"/>
      <c r="F628" s="48"/>
    </row>
    <row r="629" spans="4:6" ht="12.75" customHeight="1">
      <c r="D629" s="48"/>
      <c r="E629" s="48"/>
      <c r="F629" s="48"/>
    </row>
    <row r="630" spans="4:6" ht="12.75" customHeight="1">
      <c r="D630" s="48"/>
      <c r="E630" s="48"/>
      <c r="F630" s="48"/>
    </row>
    <row r="631" spans="4:6" ht="12.75" customHeight="1">
      <c r="D631" s="48"/>
      <c r="E631" s="48"/>
      <c r="F631" s="48"/>
    </row>
    <row r="632" spans="4:6" ht="12.75" customHeight="1">
      <c r="D632" s="48"/>
      <c r="E632" s="48"/>
      <c r="F632" s="48"/>
    </row>
    <row r="633" spans="4:6" ht="12.75" customHeight="1">
      <c r="D633" s="48"/>
      <c r="E633" s="48"/>
      <c r="F633" s="48"/>
    </row>
    <row r="634" spans="4:6" ht="12.75" customHeight="1">
      <c r="D634" s="48"/>
      <c r="E634" s="48"/>
      <c r="F634" s="48"/>
    </row>
    <row r="635" spans="4:6" ht="12.75" customHeight="1">
      <c r="D635" s="48"/>
      <c r="E635" s="48"/>
      <c r="F635" s="48"/>
    </row>
    <row r="636" spans="4:6" ht="12.75" customHeight="1">
      <c r="D636" s="48"/>
      <c r="E636" s="48"/>
      <c r="F636" s="48"/>
    </row>
    <row r="637" spans="4:6" ht="12.75" customHeight="1">
      <c r="D637" s="48"/>
      <c r="E637" s="48"/>
      <c r="F637" s="48"/>
    </row>
    <row r="638" spans="4:6" ht="12.75" customHeight="1">
      <c r="D638" s="48"/>
      <c r="E638" s="48"/>
      <c r="F638" s="48"/>
    </row>
    <row r="639" spans="4:6" ht="12.75" customHeight="1">
      <c r="D639" s="48"/>
      <c r="E639" s="48"/>
      <c r="F639" s="48"/>
    </row>
    <row r="640" spans="4:6" ht="12.75" customHeight="1">
      <c r="D640" s="48"/>
      <c r="E640" s="48"/>
      <c r="F640" s="48"/>
    </row>
    <row r="641" spans="4:6" ht="12.75" customHeight="1">
      <c r="D641" s="48"/>
      <c r="E641" s="48"/>
      <c r="F641" s="48"/>
    </row>
    <row r="642" spans="4:6" ht="12.75" customHeight="1">
      <c r="D642" s="48"/>
      <c r="E642" s="48"/>
      <c r="F642" s="48"/>
    </row>
    <row r="643" spans="4:6" ht="12.75" customHeight="1">
      <c r="D643" s="48"/>
      <c r="E643" s="48"/>
      <c r="F643" s="48"/>
    </row>
    <row r="644" spans="4:6" ht="12.75" customHeight="1">
      <c r="D644" s="48"/>
      <c r="E644" s="48"/>
      <c r="F644" s="48"/>
    </row>
    <row r="645" spans="4:6" ht="12.75" customHeight="1">
      <c r="D645" s="48"/>
      <c r="E645" s="48"/>
      <c r="F645" s="48"/>
    </row>
    <row r="646" spans="4:6" ht="12.75" customHeight="1">
      <c r="D646" s="48"/>
      <c r="E646" s="48"/>
      <c r="F646" s="48"/>
    </row>
    <row r="647" spans="4:6" ht="12.75" customHeight="1">
      <c r="D647" s="48"/>
      <c r="E647" s="48"/>
      <c r="F647" s="48"/>
    </row>
    <row r="648" spans="4:6" ht="12.75" customHeight="1">
      <c r="D648" s="48"/>
      <c r="E648" s="48"/>
      <c r="F648" s="48"/>
    </row>
    <row r="649" spans="4:6" ht="12.75" customHeight="1">
      <c r="D649" s="48"/>
      <c r="E649" s="48"/>
      <c r="F649" s="48"/>
    </row>
    <row r="650" spans="4:6" ht="12.75" customHeight="1">
      <c r="D650" s="48"/>
      <c r="E650" s="48"/>
      <c r="F650" s="48"/>
    </row>
    <row r="651" spans="4:6" ht="12.75" customHeight="1">
      <c r="D651" s="48"/>
      <c r="E651" s="48"/>
      <c r="F651" s="48"/>
    </row>
    <row r="652" spans="4:6" ht="12.75" customHeight="1">
      <c r="D652" s="48"/>
      <c r="E652" s="48"/>
      <c r="F652" s="48"/>
    </row>
    <row r="653" spans="4:6" ht="12.75" customHeight="1">
      <c r="D653" s="48"/>
      <c r="E653" s="48"/>
      <c r="F653" s="48"/>
    </row>
    <row r="654" spans="4:6" ht="12.75" customHeight="1">
      <c r="D654" s="48"/>
      <c r="E654" s="48"/>
      <c r="F654" s="48"/>
    </row>
    <row r="655" spans="4:6" ht="12.75" customHeight="1">
      <c r="D655" s="48"/>
      <c r="E655" s="48"/>
      <c r="F655" s="48"/>
    </row>
    <row r="656" spans="4:6" ht="12.75" customHeight="1">
      <c r="D656" s="48"/>
      <c r="E656" s="48"/>
      <c r="F656" s="48"/>
    </row>
    <row r="657" spans="4:6" ht="12.75" customHeight="1">
      <c r="D657" s="48"/>
      <c r="E657" s="48"/>
      <c r="F657" s="48"/>
    </row>
    <row r="658" spans="4:6" ht="12.75" customHeight="1">
      <c r="D658" s="48"/>
      <c r="E658" s="48"/>
      <c r="F658" s="48"/>
    </row>
    <row r="659" spans="4:6" ht="12.75" customHeight="1">
      <c r="D659" s="48"/>
      <c r="E659" s="48"/>
      <c r="F659" s="48"/>
    </row>
    <row r="660" spans="4:6" ht="12.75" customHeight="1">
      <c r="D660" s="48"/>
      <c r="E660" s="48"/>
      <c r="F660" s="48"/>
    </row>
    <row r="661" spans="4:6" ht="12.75" customHeight="1">
      <c r="D661" s="48"/>
      <c r="E661" s="48"/>
      <c r="F661" s="48"/>
    </row>
    <row r="662" spans="4:6" ht="12.75" customHeight="1">
      <c r="D662" s="48"/>
      <c r="E662" s="48"/>
      <c r="F662" s="48"/>
    </row>
    <row r="663" spans="4:6" ht="12.75" customHeight="1">
      <c r="D663" s="48"/>
      <c r="E663" s="48"/>
      <c r="F663" s="48"/>
    </row>
    <row r="664" spans="4:6" ht="12.75" customHeight="1">
      <c r="D664" s="48"/>
      <c r="E664" s="48"/>
      <c r="F664" s="48"/>
    </row>
    <row r="665" spans="4:6" ht="12.75" customHeight="1">
      <c r="D665" s="48"/>
      <c r="E665" s="48"/>
      <c r="F665" s="48"/>
    </row>
    <row r="666" spans="4:6" ht="12.75" customHeight="1">
      <c r="D666" s="48"/>
      <c r="E666" s="48"/>
      <c r="F666" s="48"/>
    </row>
    <row r="667" spans="4:6" ht="12.75" customHeight="1">
      <c r="D667" s="48"/>
      <c r="E667" s="48"/>
      <c r="F667" s="48"/>
    </row>
    <row r="668" spans="4:6" ht="12.75" customHeight="1">
      <c r="D668" s="48"/>
      <c r="E668" s="48"/>
      <c r="F668" s="48"/>
    </row>
    <row r="669" spans="4:6" ht="12.75" customHeight="1">
      <c r="D669" s="48"/>
      <c r="E669" s="48"/>
      <c r="F669" s="48"/>
    </row>
    <row r="670" spans="4:6" ht="12.75" customHeight="1">
      <c r="D670" s="48"/>
      <c r="E670" s="48"/>
      <c r="F670" s="48"/>
    </row>
    <row r="671" spans="4:6" ht="12.75" customHeight="1">
      <c r="D671" s="48"/>
      <c r="E671" s="48"/>
      <c r="F671" s="48"/>
    </row>
    <row r="672" spans="4:6" ht="12.75" customHeight="1">
      <c r="D672" s="48"/>
      <c r="E672" s="48"/>
      <c r="F672" s="48"/>
    </row>
    <row r="673" spans="4:6" ht="12.75" customHeight="1">
      <c r="D673" s="48"/>
      <c r="E673" s="48"/>
      <c r="F673" s="48"/>
    </row>
    <row r="674" spans="4:6" ht="12.75" customHeight="1">
      <c r="D674" s="48"/>
      <c r="E674" s="48"/>
      <c r="F674" s="48"/>
    </row>
    <row r="675" spans="4:6" ht="12.75" customHeight="1">
      <c r="D675" s="48"/>
      <c r="E675" s="48"/>
      <c r="F675" s="48"/>
    </row>
    <row r="676" spans="4:6" ht="12.75" customHeight="1">
      <c r="D676" s="48"/>
      <c r="E676" s="48"/>
      <c r="F676" s="48"/>
    </row>
    <row r="677" spans="4:6" ht="12.75" customHeight="1">
      <c r="D677" s="48"/>
      <c r="E677" s="48"/>
      <c r="F677" s="48"/>
    </row>
    <row r="678" spans="4:6" ht="12.75" customHeight="1">
      <c r="D678" s="48"/>
      <c r="E678" s="48"/>
      <c r="F678" s="48"/>
    </row>
    <row r="679" spans="4:6" ht="12.75" customHeight="1">
      <c r="D679" s="48"/>
      <c r="E679" s="48"/>
      <c r="F679" s="48"/>
    </row>
    <row r="680" spans="4:6" ht="12.75" customHeight="1">
      <c r="D680" s="48"/>
      <c r="E680" s="48"/>
      <c r="F680" s="48"/>
    </row>
    <row r="681" spans="4:6" ht="12.75" customHeight="1">
      <c r="D681" s="48"/>
      <c r="E681" s="48"/>
      <c r="F681" s="48"/>
    </row>
    <row r="682" spans="4:6" ht="12.75" customHeight="1">
      <c r="D682" s="48"/>
      <c r="E682" s="48"/>
      <c r="F682" s="48"/>
    </row>
    <row r="683" spans="4:6" ht="12.75" customHeight="1">
      <c r="D683" s="48"/>
      <c r="E683" s="48"/>
      <c r="F683" s="48"/>
    </row>
    <row r="684" spans="4:6" ht="12.75" customHeight="1">
      <c r="D684" s="48"/>
      <c r="E684" s="48"/>
      <c r="F684" s="48"/>
    </row>
    <row r="685" spans="4:6" ht="12.75" customHeight="1">
      <c r="D685" s="48"/>
      <c r="E685" s="48"/>
      <c r="F685" s="48"/>
    </row>
    <row r="686" spans="4:6" ht="12.75" customHeight="1">
      <c r="D686" s="48"/>
      <c r="E686" s="48"/>
      <c r="F686" s="48"/>
    </row>
    <row r="687" spans="4:6" ht="12.75" customHeight="1">
      <c r="D687" s="48"/>
      <c r="E687" s="48"/>
      <c r="F687" s="48"/>
    </row>
    <row r="688" spans="4:6" ht="12.75" customHeight="1">
      <c r="D688" s="48"/>
      <c r="E688" s="48"/>
      <c r="F688" s="48"/>
    </row>
    <row r="689" spans="4:6" ht="12.75" customHeight="1">
      <c r="D689" s="48"/>
      <c r="E689" s="48"/>
      <c r="F689" s="48"/>
    </row>
    <row r="690" spans="4:6" ht="12.75" customHeight="1">
      <c r="D690" s="48"/>
      <c r="E690" s="48"/>
      <c r="F690" s="48"/>
    </row>
    <row r="691" spans="4:6" ht="12.75" customHeight="1">
      <c r="D691" s="48"/>
      <c r="E691" s="48"/>
      <c r="F691" s="48"/>
    </row>
    <row r="692" spans="4:6" ht="12.75" customHeight="1">
      <c r="D692" s="48"/>
      <c r="E692" s="48"/>
      <c r="F692" s="48"/>
    </row>
    <row r="693" spans="4:6" ht="12.75" customHeight="1">
      <c r="D693" s="48"/>
      <c r="E693" s="48"/>
      <c r="F693" s="48"/>
    </row>
    <row r="694" spans="4:6" ht="12.75" customHeight="1">
      <c r="D694" s="48"/>
      <c r="E694" s="48"/>
      <c r="F694" s="48"/>
    </row>
    <row r="695" spans="4:6" ht="12.75" customHeight="1">
      <c r="D695" s="48"/>
      <c r="E695" s="48"/>
      <c r="F695" s="48"/>
    </row>
    <row r="696" spans="4:6" ht="12.75" customHeight="1">
      <c r="D696" s="48"/>
      <c r="E696" s="48"/>
      <c r="F696" s="48"/>
    </row>
    <row r="697" spans="4:6" ht="12.75" customHeight="1">
      <c r="D697" s="48"/>
      <c r="E697" s="48"/>
      <c r="F697" s="48"/>
    </row>
    <row r="698" spans="4:6" ht="12.75" customHeight="1">
      <c r="D698" s="48"/>
      <c r="E698" s="48"/>
      <c r="F698" s="48"/>
    </row>
    <row r="699" spans="4:6" ht="12.75" customHeight="1">
      <c r="D699" s="48"/>
      <c r="E699" s="48"/>
      <c r="F699" s="48"/>
    </row>
    <row r="700" spans="4:6" ht="12.75" customHeight="1">
      <c r="D700" s="48"/>
      <c r="E700" s="48"/>
      <c r="F700" s="48"/>
    </row>
    <row r="701" spans="4:6" ht="12.75" customHeight="1">
      <c r="D701" s="48"/>
      <c r="E701" s="48"/>
      <c r="F701" s="48"/>
    </row>
    <row r="702" spans="4:6" ht="12.75" customHeight="1">
      <c r="D702" s="48"/>
      <c r="E702" s="48"/>
      <c r="F702" s="48"/>
    </row>
    <row r="703" spans="4:6" ht="12.75" customHeight="1">
      <c r="D703" s="48"/>
      <c r="E703" s="48"/>
      <c r="F703" s="48"/>
    </row>
    <row r="704" spans="4:6" ht="12.75" customHeight="1">
      <c r="D704" s="48"/>
      <c r="E704" s="48"/>
      <c r="F704" s="48"/>
    </row>
    <row r="705" spans="4:6" ht="12.75" customHeight="1">
      <c r="D705" s="48"/>
      <c r="E705" s="48"/>
      <c r="F705" s="48"/>
    </row>
    <row r="706" spans="4:6" ht="12.75" customHeight="1">
      <c r="D706" s="48"/>
      <c r="E706" s="48"/>
      <c r="F706" s="48"/>
    </row>
    <row r="707" spans="4:6" ht="12.75" customHeight="1">
      <c r="D707" s="48"/>
      <c r="E707" s="48"/>
      <c r="F707" s="48"/>
    </row>
    <row r="708" spans="4:6" ht="12.75" customHeight="1">
      <c r="D708" s="48"/>
      <c r="E708" s="48"/>
      <c r="F708" s="48"/>
    </row>
    <row r="709" spans="4:6" ht="12.75" customHeight="1">
      <c r="D709" s="48"/>
      <c r="E709" s="48"/>
      <c r="F709" s="48"/>
    </row>
    <row r="710" spans="4:6" ht="12.75" customHeight="1">
      <c r="D710" s="48"/>
      <c r="E710" s="48"/>
      <c r="F710" s="48"/>
    </row>
    <row r="711" spans="4:6" ht="12.75" customHeight="1">
      <c r="D711" s="48"/>
      <c r="E711" s="48"/>
      <c r="F711" s="48"/>
    </row>
    <row r="712" spans="4:6" ht="12.75" customHeight="1">
      <c r="D712" s="48"/>
      <c r="E712" s="48"/>
      <c r="F712" s="48"/>
    </row>
    <row r="713" spans="4:6" ht="12.75" customHeight="1">
      <c r="D713" s="48"/>
      <c r="E713" s="48"/>
      <c r="F713" s="48"/>
    </row>
    <row r="714" spans="4:6" ht="12.75" customHeight="1">
      <c r="D714" s="48"/>
      <c r="E714" s="48"/>
      <c r="F714" s="48"/>
    </row>
    <row r="715" spans="4:6" ht="12.75" customHeight="1">
      <c r="D715" s="48"/>
      <c r="E715" s="48"/>
      <c r="F715" s="48"/>
    </row>
    <row r="716" spans="4:6" ht="12.75" customHeight="1">
      <c r="D716" s="48"/>
      <c r="E716" s="48"/>
      <c r="F716" s="48"/>
    </row>
    <row r="717" spans="4:6" ht="12.75" customHeight="1">
      <c r="D717" s="48"/>
      <c r="E717" s="48"/>
      <c r="F717" s="48"/>
    </row>
    <row r="718" spans="4:6" ht="12.75" customHeight="1">
      <c r="D718" s="48"/>
      <c r="E718" s="48"/>
      <c r="F718" s="48"/>
    </row>
    <row r="719" spans="4:6" ht="12.75" customHeight="1">
      <c r="D719" s="48"/>
      <c r="E719" s="48"/>
      <c r="F719" s="48"/>
    </row>
    <row r="720" spans="4:6" ht="12.75" customHeight="1">
      <c r="D720" s="48"/>
      <c r="E720" s="48"/>
      <c r="F720" s="48"/>
    </row>
    <row r="721" spans="4:6" ht="12.75" customHeight="1">
      <c r="D721" s="48"/>
      <c r="E721" s="48"/>
      <c r="F721" s="48"/>
    </row>
    <row r="722" spans="4:6" ht="12.75" customHeight="1">
      <c r="D722" s="48"/>
      <c r="E722" s="48"/>
      <c r="F722" s="48"/>
    </row>
    <row r="723" spans="4:6" ht="12.75" customHeight="1">
      <c r="D723" s="48"/>
      <c r="E723" s="48"/>
      <c r="F723" s="48"/>
    </row>
    <row r="724" spans="4:6" ht="12.75" customHeight="1">
      <c r="D724" s="48"/>
      <c r="E724" s="48"/>
      <c r="F724" s="48"/>
    </row>
    <row r="725" spans="4:6" ht="12.75" customHeight="1">
      <c r="D725" s="48"/>
      <c r="E725" s="48"/>
      <c r="F725" s="48"/>
    </row>
    <row r="726" spans="4:6" ht="12.75" customHeight="1">
      <c r="D726" s="48"/>
      <c r="E726" s="48"/>
      <c r="F726" s="48"/>
    </row>
    <row r="727" spans="4:6" ht="12.75" customHeight="1">
      <c r="D727" s="48"/>
      <c r="E727" s="48"/>
      <c r="F727" s="48"/>
    </row>
    <row r="728" spans="4:6" ht="12.75" customHeight="1">
      <c r="D728" s="48"/>
      <c r="E728" s="48"/>
      <c r="F728" s="48"/>
    </row>
    <row r="729" spans="4:6" ht="12.75" customHeight="1">
      <c r="D729" s="48"/>
      <c r="E729" s="48"/>
      <c r="F729" s="48"/>
    </row>
    <row r="730" spans="4:6" ht="12.75" customHeight="1">
      <c r="D730" s="48"/>
      <c r="E730" s="48"/>
      <c r="F730" s="48"/>
    </row>
    <row r="731" spans="4:6" ht="12.75" customHeight="1">
      <c r="D731" s="48"/>
      <c r="E731" s="48"/>
      <c r="F731" s="48"/>
    </row>
    <row r="732" spans="4:6" ht="12.75" customHeight="1">
      <c r="D732" s="48"/>
      <c r="E732" s="48"/>
      <c r="F732" s="48"/>
    </row>
    <row r="733" spans="4:6" ht="12.75" customHeight="1">
      <c r="D733" s="48"/>
      <c r="E733" s="48"/>
      <c r="F733" s="48"/>
    </row>
    <row r="734" spans="4:6" ht="12.75" customHeight="1">
      <c r="D734" s="48"/>
      <c r="E734" s="48"/>
      <c r="F734" s="48"/>
    </row>
    <row r="735" spans="4:6" ht="12.75" customHeight="1">
      <c r="D735" s="48"/>
      <c r="E735" s="48"/>
      <c r="F735" s="48"/>
    </row>
    <row r="736" spans="4:6" ht="12.75" customHeight="1">
      <c r="D736" s="48"/>
      <c r="E736" s="48"/>
      <c r="F736" s="48"/>
    </row>
    <row r="737" spans="4:6" ht="12.75" customHeight="1">
      <c r="D737" s="48"/>
      <c r="E737" s="48"/>
      <c r="F737" s="48"/>
    </row>
    <row r="738" spans="4:6" ht="12.75" customHeight="1">
      <c r="D738" s="48"/>
      <c r="E738" s="48"/>
      <c r="F738" s="48"/>
    </row>
    <row r="739" spans="4:6" ht="12.75" customHeight="1">
      <c r="D739" s="48"/>
      <c r="E739" s="48"/>
      <c r="F739" s="48"/>
    </row>
    <row r="740" spans="4:6" ht="12.75" customHeight="1">
      <c r="D740" s="48"/>
      <c r="E740" s="48"/>
      <c r="F740" s="48"/>
    </row>
    <row r="741" spans="4:6" ht="12.75" customHeight="1">
      <c r="D741" s="48"/>
      <c r="E741" s="48"/>
      <c r="F741" s="48"/>
    </row>
    <row r="742" spans="4:6" ht="12.75" customHeight="1">
      <c r="D742" s="48"/>
      <c r="E742" s="48"/>
      <c r="F742" s="48"/>
    </row>
    <row r="743" spans="4:6" ht="12.75" customHeight="1">
      <c r="D743" s="48"/>
      <c r="E743" s="48"/>
      <c r="F743" s="48"/>
    </row>
    <row r="744" spans="4:6" ht="12.75" customHeight="1">
      <c r="D744" s="48"/>
      <c r="E744" s="48"/>
      <c r="F744" s="48"/>
    </row>
    <row r="745" spans="4:6" ht="12.75" customHeight="1">
      <c r="D745" s="48"/>
      <c r="E745" s="48"/>
      <c r="F745" s="48"/>
    </row>
    <row r="746" spans="4:6" ht="12.75" customHeight="1">
      <c r="D746" s="48"/>
      <c r="E746" s="48"/>
      <c r="F746" s="48"/>
    </row>
    <row r="747" spans="4:6" ht="12.75" customHeight="1">
      <c r="D747" s="48"/>
      <c r="E747" s="48"/>
      <c r="F747" s="48"/>
    </row>
    <row r="748" spans="4:6" ht="12.75" customHeight="1">
      <c r="D748" s="48"/>
      <c r="E748" s="48"/>
      <c r="F748" s="48"/>
    </row>
    <row r="749" spans="4:6" ht="12.75" customHeight="1">
      <c r="D749" s="48"/>
      <c r="E749" s="48"/>
      <c r="F749" s="48"/>
    </row>
    <row r="750" spans="4:6" ht="12.75" customHeight="1">
      <c r="D750" s="48"/>
      <c r="E750" s="48"/>
      <c r="F750" s="48"/>
    </row>
    <row r="751" spans="4:6" ht="12.75" customHeight="1">
      <c r="D751" s="48"/>
      <c r="E751" s="48"/>
      <c r="F751" s="48"/>
    </row>
    <row r="752" spans="4:6" ht="12.75" customHeight="1">
      <c r="D752" s="48"/>
      <c r="E752" s="48"/>
      <c r="F752" s="48"/>
    </row>
    <row r="753" spans="4:6" ht="12.75" customHeight="1">
      <c r="D753" s="48"/>
      <c r="E753" s="48"/>
      <c r="F753" s="48"/>
    </row>
    <row r="754" spans="4:6" ht="12.75" customHeight="1">
      <c r="D754" s="48"/>
      <c r="E754" s="48"/>
      <c r="F754" s="48"/>
    </row>
    <row r="755" spans="4:6" ht="12.75" customHeight="1">
      <c r="D755" s="48"/>
      <c r="E755" s="48"/>
      <c r="F755" s="48"/>
    </row>
    <row r="756" spans="4:6" ht="12.75" customHeight="1">
      <c r="D756" s="48"/>
      <c r="E756" s="48"/>
      <c r="F756" s="48"/>
    </row>
    <row r="757" spans="4:6" ht="12.75" customHeight="1">
      <c r="D757" s="48"/>
      <c r="E757" s="48"/>
      <c r="F757" s="48"/>
    </row>
    <row r="758" spans="4:6" ht="12.75" customHeight="1">
      <c r="D758" s="48"/>
      <c r="E758" s="48"/>
      <c r="F758" s="48"/>
    </row>
    <row r="759" spans="4:6" ht="12.75" customHeight="1">
      <c r="D759" s="48"/>
      <c r="E759" s="48"/>
      <c r="F759" s="48"/>
    </row>
    <row r="760" spans="4:6" ht="12.75" customHeight="1">
      <c r="D760" s="48"/>
      <c r="E760" s="48"/>
      <c r="F760" s="48"/>
    </row>
  </sheetData>
  <mergeCells count="4">
    <mergeCell ref="A1:N1"/>
    <mergeCell ref="A2:N2"/>
    <mergeCell ref="A3:N3"/>
    <mergeCell ref="A5:N5"/>
  </mergeCells>
  <printOptions horizontalCentered="1"/>
  <pageMargins left="0.5" right="0.5" top="0.75" bottom="0.75" header="0.5" footer="0.5"/>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F741"/>
  <sheetViews>
    <sheetView workbookViewId="0" topLeftCell="A1">
      <selection activeCell="A1" sqref="A1:E1"/>
    </sheetView>
  </sheetViews>
  <sheetFormatPr defaultColWidth="9.140625" defaultRowHeight="12.75" customHeight="1"/>
  <cols>
    <col min="1" max="1" width="2.7109375" style="2" customWidth="1"/>
    <col min="2" max="2" width="67.00390625" style="2" customWidth="1"/>
    <col min="3" max="3" width="15.7109375" style="2" customWidth="1"/>
    <col min="4" max="4" width="2.57421875" style="2" customWidth="1"/>
    <col min="5" max="5" width="11.140625" style="2" customWidth="1"/>
    <col min="6" max="6" width="6.421875" style="2" customWidth="1"/>
    <col min="7" max="16384" width="2.57421875" style="2" customWidth="1"/>
  </cols>
  <sheetData>
    <row r="1" spans="1:5" ht="18" customHeight="1">
      <c r="A1" s="191" t="s">
        <v>301</v>
      </c>
      <c r="B1" s="191"/>
      <c r="C1" s="191"/>
      <c r="D1" s="191"/>
      <c r="E1" s="191"/>
    </row>
    <row r="2" spans="1:5" ht="12.75" customHeight="1">
      <c r="A2" s="190" t="s">
        <v>302</v>
      </c>
      <c r="B2" s="190"/>
      <c r="C2" s="190"/>
      <c r="D2" s="190"/>
      <c r="E2" s="190"/>
    </row>
    <row r="3" spans="1:5" ht="12.75" customHeight="1">
      <c r="A3" s="190" t="s">
        <v>303</v>
      </c>
      <c r="B3" s="190"/>
      <c r="C3" s="190"/>
      <c r="D3" s="190"/>
      <c r="E3" s="190"/>
    </row>
    <row r="4" spans="1:5" ht="12.75" customHeight="1">
      <c r="A4" s="4"/>
      <c r="B4" s="6"/>
      <c r="C4" s="8"/>
      <c r="E4" s="3"/>
    </row>
    <row r="5" spans="1:5" ht="15" customHeight="1">
      <c r="A5" s="192" t="s">
        <v>304</v>
      </c>
      <c r="B5" s="192"/>
      <c r="C5" s="192"/>
      <c r="D5" s="192"/>
      <c r="E5" s="192"/>
    </row>
    <row r="6" spans="1:5" ht="12.75" customHeight="1">
      <c r="A6" s="5"/>
      <c r="B6" s="3"/>
      <c r="C6" s="3"/>
      <c r="E6" s="5"/>
    </row>
    <row r="7" spans="1:3" ht="12.75" customHeight="1">
      <c r="A7" s="5"/>
      <c r="B7" s="5"/>
      <c r="C7" s="5"/>
    </row>
    <row r="8" spans="1:3" ht="15" customHeight="1">
      <c r="A8" s="11" t="s">
        <v>401</v>
      </c>
      <c r="B8" s="5"/>
      <c r="C8" s="5"/>
    </row>
    <row r="9" spans="1:5" ht="15" customHeight="1">
      <c r="A9" s="54" t="s">
        <v>306</v>
      </c>
      <c r="E9" s="7"/>
    </row>
    <row r="10" spans="1:5" ht="12.75" customHeight="1">
      <c r="A10" s="54"/>
      <c r="E10" s="106"/>
    </row>
    <row r="11" spans="1:5" ht="12.75" customHeight="1">
      <c r="A11" s="82"/>
      <c r="C11" s="59" t="s">
        <v>402</v>
      </c>
      <c r="D11"/>
      <c r="E11"/>
    </row>
    <row r="12" spans="3:5" ht="12.75" customHeight="1">
      <c r="C12" s="58" t="s">
        <v>316</v>
      </c>
      <c r="E12" s="107" t="s">
        <v>317</v>
      </c>
    </row>
    <row r="13" spans="3:5" ht="12.75" customHeight="1">
      <c r="C13" s="56" t="s">
        <v>318</v>
      </c>
      <c r="E13" s="108" t="s">
        <v>318</v>
      </c>
    </row>
    <row r="14" spans="3:5" ht="12.75" customHeight="1">
      <c r="C14" s="56"/>
      <c r="E14" s="109"/>
    </row>
    <row r="15" spans="1:5" ht="12.75" customHeight="1">
      <c r="A15" s="59" t="s">
        <v>403</v>
      </c>
      <c r="E15" s="61"/>
    </row>
    <row r="16" spans="1:5" ht="12.75" customHeight="1">
      <c r="A16" s="51" t="s">
        <v>333</v>
      </c>
      <c r="B16" s="51"/>
      <c r="C16" s="48">
        <f>+Income!H36</f>
        <v>-660.7867834854003</v>
      </c>
      <c r="E16" s="31">
        <f>+Income!J36</f>
        <v>-1730</v>
      </c>
    </row>
    <row r="17" spans="1:5" ht="12.75" customHeight="1">
      <c r="A17" s="89" t="s">
        <v>404</v>
      </c>
      <c r="B17" s="89"/>
      <c r="C17" s="76"/>
      <c r="E17" s="61"/>
    </row>
    <row r="18" spans="1:5" ht="12.75" customHeight="1">
      <c r="A18" s="89"/>
      <c r="B18" s="89" t="s">
        <v>405</v>
      </c>
      <c r="C18" s="110">
        <v>1515</v>
      </c>
      <c r="E18" s="29">
        <v>1521</v>
      </c>
    </row>
    <row r="19" spans="1:5" ht="12.75" customHeight="1">
      <c r="A19" s="89" t="s">
        <v>196</v>
      </c>
      <c r="B19" s="23"/>
      <c r="C19" s="76">
        <f>SUM(C16:C18)</f>
        <v>854.2132165145997</v>
      </c>
      <c r="D19" s="76"/>
      <c r="E19" s="21">
        <f>SUM(E16:E18)</f>
        <v>-209</v>
      </c>
    </row>
    <row r="20" spans="1:5" ht="12.75" customHeight="1">
      <c r="A20" s="89" t="s">
        <v>406</v>
      </c>
      <c r="B20" s="23"/>
      <c r="C20" s="76"/>
      <c r="E20" s="61"/>
    </row>
    <row r="21" spans="2:5" ht="12.75" customHeight="1">
      <c r="B21" s="89" t="s">
        <v>353</v>
      </c>
      <c r="C21" s="76">
        <v>419</v>
      </c>
      <c r="E21" s="31">
        <v>-1571</v>
      </c>
    </row>
    <row r="22" spans="2:5" ht="12.75" customHeight="1">
      <c r="B22" s="89" t="s">
        <v>371</v>
      </c>
      <c r="C22" s="110">
        <v>-1820</v>
      </c>
      <c r="E22" s="29">
        <v>1923</v>
      </c>
    </row>
    <row r="23" spans="1:5" ht="12.75" customHeight="1">
      <c r="A23" s="89" t="s">
        <v>407</v>
      </c>
      <c r="C23" s="76">
        <f>SUM(C19:C22)</f>
        <v>-546.7867834854003</v>
      </c>
      <c r="E23" s="21">
        <f>SUM(E19:E22)</f>
        <v>143</v>
      </c>
    </row>
    <row r="24" spans="1:5" ht="12.75" customHeight="1">
      <c r="A24" s="89"/>
      <c r="B24" s="2" t="s">
        <v>408</v>
      </c>
      <c r="C24" s="110">
        <v>233</v>
      </c>
      <c r="E24" s="29">
        <v>-1696</v>
      </c>
    </row>
    <row r="25" spans="1:5" ht="12.75" customHeight="1">
      <c r="A25" s="89" t="s">
        <v>409</v>
      </c>
      <c r="C25" s="76">
        <f>SUM(C23:C24)</f>
        <v>-313.7867834854003</v>
      </c>
      <c r="E25" s="21">
        <f>SUM(E23:E24)</f>
        <v>-1553</v>
      </c>
    </row>
    <row r="26" spans="1:5" ht="12.75" customHeight="1">
      <c r="A26" s="94"/>
      <c r="B26" s="94"/>
      <c r="C26" s="76"/>
      <c r="E26" s="61"/>
    </row>
    <row r="27" spans="1:5" ht="12.75" customHeight="1">
      <c r="A27" s="111" t="s">
        <v>410</v>
      </c>
      <c r="B27" s="94"/>
      <c r="C27" s="76"/>
      <c r="E27" s="61"/>
    </row>
    <row r="28" spans="1:5" ht="12.75" customHeight="1">
      <c r="A28" s="55" t="s">
        <v>411</v>
      </c>
      <c r="B28" s="5"/>
      <c r="C28" s="113">
        <v>-17</v>
      </c>
      <c r="E28" s="114">
        <v>-62</v>
      </c>
    </row>
    <row r="29" spans="1:5" ht="12.75" customHeight="1">
      <c r="A29" s="55"/>
      <c r="B29" s="5"/>
      <c r="C29" s="76">
        <f>SUM(C28:C28)</f>
        <v>-17</v>
      </c>
      <c r="E29" s="90">
        <f>SUM(E28:E28)</f>
        <v>-62</v>
      </c>
    </row>
    <row r="30" spans="1:5" ht="12.75" customHeight="1">
      <c r="A30" s="112"/>
      <c r="B30" s="55"/>
      <c r="C30" s="76"/>
      <c r="E30" s="61"/>
    </row>
    <row r="31" spans="1:5" ht="12.75" customHeight="1">
      <c r="A31" s="111" t="s">
        <v>412</v>
      </c>
      <c r="B31" s="94"/>
      <c r="C31" s="76"/>
      <c r="E31" s="61"/>
    </row>
    <row r="32" spans="1:5" ht="12.75" customHeight="1">
      <c r="A32" s="94" t="s">
        <v>413</v>
      </c>
      <c r="B32" s="5"/>
      <c r="C32" s="113">
        <f>-1008-12</f>
        <v>-1020</v>
      </c>
      <c r="E32" s="114">
        <v>1240</v>
      </c>
    </row>
    <row r="33" spans="1:5" ht="12.75" customHeight="1">
      <c r="A33" s="94"/>
      <c r="B33" s="5"/>
      <c r="C33" s="19">
        <f>SUM(C32:C32)</f>
        <v>-1020</v>
      </c>
      <c r="D33" s="55"/>
      <c r="E33" s="21">
        <f>SUM(E32:E32)</f>
        <v>1240</v>
      </c>
    </row>
    <row r="34" spans="1:5" ht="12.75" customHeight="1">
      <c r="A34" s="89"/>
      <c r="B34" s="89"/>
      <c r="C34" s="110"/>
      <c r="E34" s="115"/>
    </row>
    <row r="35" spans="1:5" ht="12.75" customHeight="1">
      <c r="A35" s="95" t="s">
        <v>414</v>
      </c>
      <c r="B35" s="95"/>
      <c r="C35" s="19">
        <f>C25+C29+C33</f>
        <v>-1350.7867834854003</v>
      </c>
      <c r="E35" s="21">
        <f>E25+E29+E33</f>
        <v>-375</v>
      </c>
    </row>
    <row r="36" spans="1:5" ht="12.75" customHeight="1">
      <c r="A36" s="95"/>
      <c r="B36" s="95"/>
      <c r="C36" s="76"/>
      <c r="E36" s="61"/>
    </row>
    <row r="37" spans="1:5" ht="12.75" customHeight="1">
      <c r="A37" s="95" t="s">
        <v>393</v>
      </c>
      <c r="B37" s="95"/>
      <c r="C37" s="76">
        <v>0</v>
      </c>
      <c r="E37" s="31">
        <v>14</v>
      </c>
    </row>
    <row r="38" spans="1:5" ht="12.75" customHeight="1">
      <c r="A38" s="95"/>
      <c r="B38" s="95"/>
      <c r="C38" s="76"/>
      <c r="E38" s="61"/>
    </row>
    <row r="39" spans="1:5" ht="12.75" customHeight="1">
      <c r="A39" s="95" t="s">
        <v>415</v>
      </c>
      <c r="B39" s="95"/>
      <c r="C39" s="110">
        <v>-30327</v>
      </c>
      <c r="E39" s="29">
        <v>-35790</v>
      </c>
    </row>
    <row r="40" spans="1:5" ht="12.75" customHeight="1">
      <c r="A40" s="116"/>
      <c r="B40" s="117"/>
      <c r="C40" s="118"/>
      <c r="E40" s="119"/>
    </row>
    <row r="41" spans="1:6" ht="12.75" customHeight="1" thickBot="1">
      <c r="A41" s="95" t="s">
        <v>416</v>
      </c>
      <c r="B41" s="117"/>
      <c r="C41" s="32">
        <f>SUM(C35:C39)</f>
        <v>-31677.7867834854</v>
      </c>
      <c r="E41" s="33">
        <f>SUM(E35:E39)</f>
        <v>-36151</v>
      </c>
      <c r="F41" s="57"/>
    </row>
    <row r="42" spans="1:5" ht="12.75" customHeight="1">
      <c r="A42" s="100"/>
      <c r="B42" s="23"/>
      <c r="C42" s="19"/>
      <c r="E42" s="79"/>
    </row>
    <row r="43" spans="1:5" ht="12.75" customHeight="1">
      <c r="A43" s="100"/>
      <c r="B43" s="23"/>
      <c r="C43" s="76"/>
      <c r="E43" s="79"/>
    </row>
    <row r="44" spans="1:5" ht="12.75" customHeight="1">
      <c r="A44" s="95" t="s">
        <v>417</v>
      </c>
      <c r="B44" s="23"/>
      <c r="C44" s="76"/>
      <c r="E44" s="79"/>
    </row>
    <row r="45" spans="1:5" ht="12.75" customHeight="1">
      <c r="A45" s="100"/>
      <c r="B45" s="23" t="s">
        <v>418</v>
      </c>
      <c r="C45" s="76">
        <f>+'BS '!D27</f>
        <v>1274</v>
      </c>
      <c r="E45" s="79">
        <v>2035</v>
      </c>
    </row>
    <row r="46" spans="1:5" ht="12.75" customHeight="1">
      <c r="A46" s="100"/>
      <c r="B46" s="23" t="s">
        <v>359</v>
      </c>
      <c r="C46" s="76">
        <f>+'BS '!D28</f>
        <v>4080</v>
      </c>
      <c r="E46" s="79">
        <v>1952</v>
      </c>
    </row>
    <row r="47" spans="1:5" ht="12.75" customHeight="1">
      <c r="A47" s="100"/>
      <c r="B47" s="23" t="s">
        <v>374</v>
      </c>
      <c r="C47" s="76">
        <f>-'BS '!D51</f>
        <v>-37032</v>
      </c>
      <c r="E47" s="79">
        <v>-40138</v>
      </c>
    </row>
    <row r="48" spans="1:5" ht="12.75" customHeight="1" thickBot="1">
      <c r="A48" s="100"/>
      <c r="B48" s="23"/>
      <c r="C48" s="189">
        <f>SUM(C45:C47)</f>
        <v>-31678</v>
      </c>
      <c r="E48" s="120">
        <f>SUM(E45:E47)</f>
        <v>-36151</v>
      </c>
    </row>
    <row r="49" spans="1:5" ht="12.75" customHeight="1">
      <c r="A49" s="100"/>
      <c r="B49" s="23"/>
      <c r="C49" s="76"/>
      <c r="E49" s="79"/>
    </row>
    <row r="50" spans="1:5" ht="12.75" customHeight="1">
      <c r="A50" s="89"/>
      <c r="B50" s="89"/>
      <c r="E50" s="121"/>
    </row>
    <row r="51" spans="1:5" ht="12.75" customHeight="1">
      <c r="A51" s="2" t="s">
        <v>419</v>
      </c>
      <c r="B51" s="89"/>
      <c r="C51" s="76"/>
      <c r="E51" s="121"/>
    </row>
    <row r="52" spans="1:3" ht="12.75" customHeight="1">
      <c r="A52" s="2" t="s">
        <v>400</v>
      </c>
      <c r="B52" s="89"/>
      <c r="C52" s="76"/>
    </row>
    <row r="53" spans="2:3" ht="12.75" customHeight="1">
      <c r="B53" s="89"/>
      <c r="C53" s="76"/>
    </row>
    <row r="54" spans="1:3" ht="12.75" customHeight="1">
      <c r="A54" s="89"/>
      <c r="B54" s="89"/>
      <c r="C54" s="76"/>
    </row>
    <row r="55" spans="1:3" ht="12.75" customHeight="1">
      <c r="A55" s="105"/>
      <c r="B55" s="105"/>
      <c r="C55" s="76"/>
    </row>
    <row r="56" spans="1:3" ht="12.75" customHeight="1">
      <c r="A56" s="105"/>
      <c r="B56" s="105"/>
      <c r="C56" s="76"/>
    </row>
    <row r="57" spans="1:3" ht="12.75" customHeight="1">
      <c r="A57" s="105"/>
      <c r="B57" s="105"/>
      <c r="C57" s="76"/>
    </row>
    <row r="58" spans="1:3" ht="12.75" customHeight="1">
      <c r="A58" s="23"/>
      <c r="B58" s="23"/>
      <c r="C58" s="76"/>
    </row>
    <row r="59" spans="1:3" ht="12.75" customHeight="1">
      <c r="A59" s="23"/>
      <c r="B59" s="23"/>
      <c r="C59" s="76"/>
    </row>
    <row r="60" spans="1:3" ht="12.75" customHeight="1">
      <c r="A60" s="23"/>
      <c r="B60" s="23"/>
      <c r="C60" s="76"/>
    </row>
    <row r="61" spans="1:3" ht="12.75" customHeight="1">
      <c r="A61" s="23"/>
      <c r="B61" s="23"/>
      <c r="C61" s="76"/>
    </row>
    <row r="62" spans="1:3" ht="12.75" customHeight="1">
      <c r="A62" s="23"/>
      <c r="B62" s="23"/>
      <c r="C62" s="76"/>
    </row>
    <row r="63" spans="1:3" ht="12.75" customHeight="1">
      <c r="A63" s="23"/>
      <c r="B63" s="23"/>
      <c r="C63" s="76"/>
    </row>
    <row r="64" spans="1:3" ht="12.75" customHeight="1">
      <c r="A64" s="23"/>
      <c r="B64" s="23"/>
      <c r="C64" s="76"/>
    </row>
    <row r="65" spans="1:3" ht="12.75" customHeight="1">
      <c r="A65" s="23"/>
      <c r="B65" s="23"/>
      <c r="C65" s="76"/>
    </row>
    <row r="66" spans="1:3" ht="12.75" customHeight="1">
      <c r="A66" s="23"/>
      <c r="B66" s="23"/>
      <c r="C66" s="76"/>
    </row>
    <row r="67" spans="1:3" ht="12.75" customHeight="1">
      <c r="A67" s="23"/>
      <c r="B67" s="23"/>
      <c r="C67" s="76"/>
    </row>
    <row r="68" spans="1:3" ht="12.75" customHeight="1">
      <c r="A68" s="23"/>
      <c r="B68" s="23"/>
      <c r="C68" s="76"/>
    </row>
    <row r="69" spans="1:3" ht="12.75" customHeight="1">
      <c r="A69" s="23"/>
      <c r="B69" s="23"/>
      <c r="C69" s="76"/>
    </row>
    <row r="70" spans="1:3" ht="12.75" customHeight="1">
      <c r="A70" s="23"/>
      <c r="B70" s="23"/>
      <c r="C70" s="76"/>
    </row>
    <row r="71" spans="1:3" ht="12.75" customHeight="1">
      <c r="A71" s="23"/>
      <c r="B71" s="23"/>
      <c r="C71" s="76"/>
    </row>
    <row r="72" spans="1:3" ht="12.75" customHeight="1">
      <c r="A72" s="23"/>
      <c r="B72" s="23"/>
      <c r="C72" s="76"/>
    </row>
    <row r="73" spans="1:3" ht="12.75" customHeight="1">
      <c r="A73" s="23"/>
      <c r="B73" s="23"/>
      <c r="C73" s="76"/>
    </row>
    <row r="74" spans="1:3" ht="12.75" customHeight="1">
      <c r="A74" s="23"/>
      <c r="B74" s="23"/>
      <c r="C74" s="76"/>
    </row>
    <row r="75" spans="1:3" ht="12.75" customHeight="1">
      <c r="A75" s="23"/>
      <c r="B75" s="23"/>
      <c r="C75" s="76"/>
    </row>
    <row r="76" spans="1:3" ht="12.75" customHeight="1">
      <c r="A76" s="23"/>
      <c r="B76" s="23"/>
      <c r="C76" s="76"/>
    </row>
    <row r="77" spans="1:3" ht="12.75" customHeight="1">
      <c r="A77" s="23"/>
      <c r="B77" s="23"/>
      <c r="C77" s="76"/>
    </row>
    <row r="78" spans="1:3" ht="12.75" customHeight="1">
      <c r="A78" s="23"/>
      <c r="B78" s="23"/>
      <c r="C78" s="76"/>
    </row>
    <row r="79" spans="1:3" ht="12.75" customHeight="1">
      <c r="A79" s="23"/>
      <c r="B79" s="23"/>
      <c r="C79" s="76"/>
    </row>
    <row r="80" spans="1:3" ht="12.75" customHeight="1">
      <c r="A80" s="23"/>
      <c r="B80" s="23"/>
      <c r="C80" s="76"/>
    </row>
    <row r="81" spans="1:3" ht="12.75" customHeight="1">
      <c r="A81" s="23"/>
      <c r="B81" s="23"/>
      <c r="C81" s="76"/>
    </row>
    <row r="82" spans="1:3" ht="12.75" customHeight="1">
      <c r="A82" s="23"/>
      <c r="B82" s="23"/>
      <c r="C82" s="76"/>
    </row>
    <row r="83" spans="1:3" ht="12.75" customHeight="1">
      <c r="A83" s="23"/>
      <c r="B83" s="23"/>
      <c r="C83" s="76"/>
    </row>
    <row r="84" spans="1:3" ht="12.75" customHeight="1">
      <c r="A84" s="23"/>
      <c r="B84" s="23"/>
      <c r="C84" s="76"/>
    </row>
    <row r="85" spans="1:3" ht="12.75" customHeight="1">
      <c r="A85" s="23"/>
      <c r="B85" s="23"/>
      <c r="C85" s="76"/>
    </row>
    <row r="86" spans="1:3" ht="12.75" customHeight="1">
      <c r="A86" s="23"/>
      <c r="B86" s="23"/>
      <c r="C86" s="76"/>
    </row>
    <row r="87" spans="1:3" ht="12.75" customHeight="1">
      <c r="A87" s="23"/>
      <c r="B87" s="23"/>
      <c r="C87" s="76"/>
    </row>
    <row r="88" spans="1:3" ht="12.75" customHeight="1">
      <c r="A88" s="23"/>
      <c r="B88" s="23"/>
      <c r="C88" s="76"/>
    </row>
    <row r="89" spans="1:3" ht="12.75" customHeight="1">
      <c r="A89" s="23"/>
      <c r="B89" s="23"/>
      <c r="C89" s="76"/>
    </row>
    <row r="90" spans="1:3" ht="12.75" customHeight="1">
      <c r="A90" s="23"/>
      <c r="B90" s="23"/>
      <c r="C90" s="76"/>
    </row>
    <row r="91" spans="1:3" ht="12.75" customHeight="1">
      <c r="A91" s="23"/>
      <c r="B91" s="23"/>
      <c r="C91" s="76"/>
    </row>
    <row r="92" spans="1:3" ht="12.75" customHeight="1">
      <c r="A92" s="23"/>
      <c r="B92" s="23"/>
      <c r="C92" s="76"/>
    </row>
    <row r="93" spans="1:3" ht="12.75" customHeight="1">
      <c r="A93" s="23"/>
      <c r="B93" s="23"/>
      <c r="C93" s="76"/>
    </row>
    <row r="94" spans="1:3" ht="12.75" customHeight="1">
      <c r="A94" s="23"/>
      <c r="B94" s="23"/>
      <c r="C94" s="76"/>
    </row>
    <row r="95" spans="1:3" ht="12.75" customHeight="1">
      <c r="A95" s="23"/>
      <c r="B95" s="23"/>
      <c r="C95" s="76"/>
    </row>
    <row r="96" spans="1:3" ht="12.75" customHeight="1">
      <c r="A96" s="23"/>
      <c r="B96" s="23"/>
      <c r="C96" s="76"/>
    </row>
    <row r="97" spans="1:3" ht="12.75" customHeight="1">
      <c r="A97" s="23"/>
      <c r="B97" s="23"/>
      <c r="C97" s="76"/>
    </row>
    <row r="98" spans="1:3" ht="12.75" customHeight="1">
      <c r="A98" s="23"/>
      <c r="B98" s="23"/>
      <c r="C98" s="76"/>
    </row>
    <row r="99" spans="1:3" ht="12.75" customHeight="1">
      <c r="A99" s="23"/>
      <c r="B99" s="23"/>
      <c r="C99" s="76"/>
    </row>
    <row r="100" spans="1:3" ht="12.75" customHeight="1">
      <c r="A100" s="23"/>
      <c r="B100" s="23"/>
      <c r="C100" s="76"/>
    </row>
    <row r="101" spans="1:3" ht="12.75" customHeight="1">
      <c r="A101" s="23"/>
      <c r="B101" s="23"/>
      <c r="C101" s="76"/>
    </row>
    <row r="102" spans="1:3" ht="12.75" customHeight="1">
      <c r="A102" s="23"/>
      <c r="B102" s="23"/>
      <c r="C102" s="76"/>
    </row>
    <row r="103" spans="1:3" ht="12.75" customHeight="1">
      <c r="A103" s="23"/>
      <c r="B103" s="23"/>
      <c r="C103" s="76"/>
    </row>
    <row r="104" spans="1:3" ht="12.75" customHeight="1">
      <c r="A104" s="23"/>
      <c r="B104" s="23"/>
      <c r="C104" s="76"/>
    </row>
    <row r="105" spans="1:3" ht="12.75" customHeight="1">
      <c r="A105" s="23"/>
      <c r="B105" s="23"/>
      <c r="C105" s="76"/>
    </row>
    <row r="106" spans="1:3" ht="12.75" customHeight="1">
      <c r="A106" s="23"/>
      <c r="B106" s="23"/>
      <c r="C106" s="76"/>
    </row>
    <row r="107" ht="12.75" customHeight="1">
      <c r="C107" s="48"/>
    </row>
    <row r="108" ht="12.75" customHeight="1">
      <c r="C108" s="48"/>
    </row>
    <row r="109" ht="12.75" customHeight="1">
      <c r="C109" s="48"/>
    </row>
    <row r="110" ht="12.75" customHeight="1">
      <c r="C110" s="48"/>
    </row>
    <row r="111" ht="12.75" customHeight="1">
      <c r="C111" s="48"/>
    </row>
    <row r="112" ht="12.75" customHeight="1">
      <c r="C112" s="48"/>
    </row>
    <row r="113" ht="12.75" customHeight="1">
      <c r="C113" s="48"/>
    </row>
    <row r="114" ht="12.75" customHeight="1">
      <c r="C114" s="48"/>
    </row>
    <row r="115" ht="12.75" customHeight="1">
      <c r="C115" s="48"/>
    </row>
    <row r="116" ht="12.75" customHeight="1">
      <c r="C116" s="48"/>
    </row>
    <row r="117" ht="12.75" customHeight="1">
      <c r="C117" s="48"/>
    </row>
    <row r="118" ht="12.75" customHeight="1">
      <c r="C118" s="48"/>
    </row>
    <row r="119" ht="12.75" customHeight="1">
      <c r="C119" s="48"/>
    </row>
    <row r="120" ht="12.75" customHeight="1">
      <c r="C120" s="48"/>
    </row>
    <row r="121" ht="12.75" customHeight="1">
      <c r="C121" s="48"/>
    </row>
    <row r="122" ht="12.75" customHeight="1">
      <c r="C122" s="48"/>
    </row>
    <row r="123" ht="12.75" customHeight="1">
      <c r="C123" s="48"/>
    </row>
    <row r="124" ht="12.75" customHeight="1">
      <c r="C124" s="48"/>
    </row>
    <row r="125" ht="12.75" customHeight="1">
      <c r="C125" s="48"/>
    </row>
    <row r="126" ht="12.75" customHeight="1">
      <c r="C126" s="48"/>
    </row>
    <row r="127" ht="12.75" customHeight="1">
      <c r="C127" s="48"/>
    </row>
    <row r="128" ht="12.75" customHeight="1">
      <c r="C128" s="48"/>
    </row>
    <row r="129" ht="12.75" customHeight="1">
      <c r="C129" s="48"/>
    </row>
    <row r="130" ht="12.75" customHeight="1">
      <c r="C130" s="48"/>
    </row>
    <row r="131" ht="12.75" customHeight="1">
      <c r="C131" s="48"/>
    </row>
    <row r="132" ht="12.75" customHeight="1">
      <c r="C132" s="48"/>
    </row>
    <row r="133" ht="12.75" customHeight="1">
      <c r="C133" s="48"/>
    </row>
    <row r="134" ht="12.75" customHeight="1">
      <c r="C134" s="48"/>
    </row>
    <row r="135" ht="12.75" customHeight="1">
      <c r="C135" s="48"/>
    </row>
    <row r="136" ht="12.75" customHeight="1">
      <c r="C136" s="48"/>
    </row>
    <row r="137" ht="12.75" customHeight="1">
      <c r="C137" s="48"/>
    </row>
    <row r="138" ht="12.75" customHeight="1">
      <c r="C138" s="48"/>
    </row>
    <row r="139" ht="12.75" customHeight="1">
      <c r="C139" s="48"/>
    </row>
    <row r="140" ht="12.75" customHeight="1">
      <c r="C140" s="48"/>
    </row>
    <row r="141" ht="12.75" customHeight="1">
      <c r="C141" s="48"/>
    </row>
    <row r="142" ht="12.75" customHeight="1">
      <c r="C142" s="48"/>
    </row>
    <row r="143" ht="12.75" customHeight="1">
      <c r="C143" s="48"/>
    </row>
    <row r="144" ht="12.75" customHeight="1">
      <c r="C144" s="48"/>
    </row>
    <row r="145" ht="12.75" customHeight="1">
      <c r="C145" s="48"/>
    </row>
    <row r="146" ht="12.75" customHeight="1">
      <c r="C146" s="48"/>
    </row>
    <row r="147" ht="12.75" customHeight="1">
      <c r="C147" s="48"/>
    </row>
    <row r="148" ht="12.75" customHeight="1">
      <c r="C148" s="48"/>
    </row>
    <row r="149" ht="12.75" customHeight="1">
      <c r="C149" s="48"/>
    </row>
    <row r="150" ht="12.75" customHeight="1">
      <c r="C150" s="48"/>
    </row>
    <row r="151" ht="12.75" customHeight="1">
      <c r="C151" s="48"/>
    </row>
    <row r="152" ht="12.75" customHeight="1">
      <c r="C152" s="48"/>
    </row>
    <row r="153" ht="12.75" customHeight="1">
      <c r="C153" s="48"/>
    </row>
    <row r="154" ht="12.75" customHeight="1">
      <c r="C154" s="48"/>
    </row>
    <row r="155" ht="12.75" customHeight="1">
      <c r="C155" s="48"/>
    </row>
    <row r="156" ht="12.75" customHeight="1">
      <c r="C156" s="48"/>
    </row>
    <row r="157" ht="12.75" customHeight="1">
      <c r="C157" s="48"/>
    </row>
    <row r="158" ht="12.75" customHeight="1">
      <c r="C158" s="48"/>
    </row>
    <row r="159" ht="12.75" customHeight="1">
      <c r="C159" s="48"/>
    </row>
    <row r="160" ht="12.75" customHeight="1">
      <c r="C160" s="48"/>
    </row>
    <row r="161" ht="12.75" customHeight="1">
      <c r="C161" s="48"/>
    </row>
    <row r="162" ht="12.75" customHeight="1">
      <c r="C162" s="48"/>
    </row>
    <row r="163" ht="12.75" customHeight="1">
      <c r="C163" s="48"/>
    </row>
    <row r="164" ht="12.75" customHeight="1">
      <c r="C164" s="48"/>
    </row>
    <row r="165" ht="12.75" customHeight="1">
      <c r="C165" s="48"/>
    </row>
    <row r="166" ht="12.75" customHeight="1">
      <c r="C166" s="48"/>
    </row>
    <row r="167" ht="12.75" customHeight="1">
      <c r="C167" s="48"/>
    </row>
    <row r="168" ht="12.75" customHeight="1">
      <c r="C168" s="48"/>
    </row>
    <row r="169" ht="12.75" customHeight="1">
      <c r="C169" s="48"/>
    </row>
    <row r="170" ht="12.75" customHeight="1">
      <c r="C170" s="48"/>
    </row>
    <row r="171" ht="12.75" customHeight="1">
      <c r="C171" s="48"/>
    </row>
    <row r="172" ht="12.75" customHeight="1">
      <c r="C172" s="48"/>
    </row>
    <row r="173" ht="12.75" customHeight="1">
      <c r="C173" s="48"/>
    </row>
    <row r="174" ht="12.75" customHeight="1">
      <c r="C174" s="48"/>
    </row>
    <row r="175" ht="12.75" customHeight="1">
      <c r="C175" s="48"/>
    </row>
    <row r="176" ht="12.75" customHeight="1">
      <c r="C176" s="48"/>
    </row>
    <row r="177" ht="12.75" customHeight="1">
      <c r="C177" s="48"/>
    </row>
    <row r="178" ht="12.75" customHeight="1">
      <c r="C178" s="48"/>
    </row>
    <row r="179" ht="12.75" customHeight="1">
      <c r="C179" s="48"/>
    </row>
    <row r="180" ht="12.75" customHeight="1">
      <c r="C180" s="48"/>
    </row>
    <row r="181" ht="12.75" customHeight="1">
      <c r="C181" s="48"/>
    </row>
    <row r="182" ht="12.75" customHeight="1">
      <c r="C182" s="48"/>
    </row>
    <row r="183" ht="12.75" customHeight="1">
      <c r="C183" s="48"/>
    </row>
    <row r="184" ht="12.75" customHeight="1">
      <c r="C184" s="48"/>
    </row>
    <row r="185" ht="12.75" customHeight="1">
      <c r="C185" s="48"/>
    </row>
    <row r="186" ht="12.75" customHeight="1">
      <c r="C186" s="48"/>
    </row>
    <row r="187" ht="12.75" customHeight="1">
      <c r="C187" s="48"/>
    </row>
    <row r="188" ht="12.75" customHeight="1">
      <c r="C188" s="48"/>
    </row>
    <row r="189" ht="12.75" customHeight="1">
      <c r="C189" s="48"/>
    </row>
    <row r="190" ht="12.75" customHeight="1">
      <c r="C190" s="48"/>
    </row>
    <row r="191" ht="12.75" customHeight="1">
      <c r="C191" s="48"/>
    </row>
    <row r="192" ht="12.75" customHeight="1">
      <c r="C192" s="48"/>
    </row>
    <row r="193" ht="12.75" customHeight="1">
      <c r="C193" s="48"/>
    </row>
    <row r="194" ht="12.75" customHeight="1">
      <c r="C194" s="48"/>
    </row>
    <row r="195" ht="12.75" customHeight="1">
      <c r="C195" s="48"/>
    </row>
    <row r="196" ht="12.75" customHeight="1">
      <c r="C196" s="48"/>
    </row>
    <row r="197" ht="12.75" customHeight="1">
      <c r="C197" s="48"/>
    </row>
    <row r="198" ht="12.75" customHeight="1">
      <c r="C198" s="48"/>
    </row>
    <row r="199" ht="12.75" customHeight="1">
      <c r="C199" s="48"/>
    </row>
    <row r="200" ht="12.75" customHeight="1">
      <c r="C200" s="48"/>
    </row>
    <row r="201" ht="12.75" customHeight="1">
      <c r="C201" s="48"/>
    </row>
    <row r="202" ht="12.75" customHeight="1">
      <c r="C202" s="48"/>
    </row>
    <row r="203" ht="12.75" customHeight="1">
      <c r="C203" s="48"/>
    </row>
    <row r="204" ht="12.75" customHeight="1">
      <c r="C204" s="48"/>
    </row>
    <row r="205" ht="12.75" customHeight="1">
      <c r="C205" s="48"/>
    </row>
    <row r="206" ht="12.75" customHeight="1">
      <c r="C206" s="48"/>
    </row>
    <row r="207" ht="12.75" customHeight="1">
      <c r="C207" s="48"/>
    </row>
    <row r="208" ht="12.75" customHeight="1">
      <c r="C208" s="48"/>
    </row>
    <row r="209" ht="12.75" customHeight="1">
      <c r="C209" s="48"/>
    </row>
    <row r="210" ht="12.75" customHeight="1">
      <c r="C210" s="48"/>
    </row>
    <row r="211" ht="12.75" customHeight="1">
      <c r="C211" s="48"/>
    </row>
    <row r="212" ht="12.75" customHeight="1">
      <c r="C212" s="48"/>
    </row>
    <row r="213" ht="12.75" customHeight="1">
      <c r="C213" s="48"/>
    </row>
    <row r="214" ht="12.75" customHeight="1">
      <c r="C214" s="48"/>
    </row>
    <row r="215" ht="12.75" customHeight="1">
      <c r="C215" s="48"/>
    </row>
    <row r="216" ht="12.75" customHeight="1">
      <c r="C216" s="48"/>
    </row>
    <row r="217" ht="12.75" customHeight="1">
      <c r="C217" s="48"/>
    </row>
    <row r="218" ht="12.75" customHeight="1">
      <c r="C218" s="48"/>
    </row>
    <row r="219" ht="12.75" customHeight="1">
      <c r="C219" s="48"/>
    </row>
    <row r="220" ht="12.75" customHeight="1">
      <c r="C220" s="48"/>
    </row>
    <row r="221" ht="12.75" customHeight="1">
      <c r="C221" s="48"/>
    </row>
    <row r="222" ht="12.75" customHeight="1">
      <c r="C222" s="48"/>
    </row>
    <row r="223" ht="12.75" customHeight="1">
      <c r="C223" s="48"/>
    </row>
    <row r="224" ht="12.75" customHeight="1">
      <c r="C224" s="48"/>
    </row>
    <row r="225" ht="12.75" customHeight="1">
      <c r="C225" s="48"/>
    </row>
    <row r="226" ht="12.75" customHeight="1">
      <c r="C226" s="48"/>
    </row>
    <row r="227" ht="12.75" customHeight="1">
      <c r="C227" s="48"/>
    </row>
    <row r="228" ht="12.75" customHeight="1">
      <c r="C228" s="48"/>
    </row>
    <row r="229" ht="12.75" customHeight="1">
      <c r="C229" s="48"/>
    </row>
    <row r="230" ht="12.75" customHeight="1">
      <c r="C230" s="48"/>
    </row>
    <row r="231" ht="12.75" customHeight="1">
      <c r="C231" s="48"/>
    </row>
    <row r="232" ht="12.75" customHeight="1">
      <c r="C232" s="48"/>
    </row>
    <row r="233" ht="12.75" customHeight="1">
      <c r="C233" s="48"/>
    </row>
    <row r="234" ht="12.75" customHeight="1">
      <c r="C234" s="48"/>
    </row>
    <row r="235" ht="12.75" customHeight="1">
      <c r="C235" s="48"/>
    </row>
    <row r="236" ht="12.75" customHeight="1">
      <c r="C236" s="48"/>
    </row>
    <row r="237" ht="12.75" customHeight="1">
      <c r="C237" s="48"/>
    </row>
    <row r="238" ht="12.75" customHeight="1">
      <c r="C238" s="48"/>
    </row>
    <row r="239" ht="12.75" customHeight="1">
      <c r="C239" s="48"/>
    </row>
    <row r="240" ht="12.75" customHeight="1">
      <c r="C240" s="48"/>
    </row>
    <row r="241" ht="12.75" customHeight="1">
      <c r="C241" s="48"/>
    </row>
    <row r="242" ht="12.75" customHeight="1">
      <c r="C242" s="48"/>
    </row>
    <row r="243" ht="12.75" customHeight="1">
      <c r="C243" s="48"/>
    </row>
    <row r="244" ht="12.75" customHeight="1">
      <c r="C244" s="48"/>
    </row>
    <row r="245" ht="12.75" customHeight="1">
      <c r="C245" s="48"/>
    </row>
    <row r="246" ht="12.75" customHeight="1">
      <c r="C246" s="48"/>
    </row>
    <row r="247" ht="12.75" customHeight="1">
      <c r="C247" s="48"/>
    </row>
    <row r="248" ht="12.75" customHeight="1">
      <c r="C248" s="48"/>
    </row>
    <row r="249" ht="12.75" customHeight="1">
      <c r="C249" s="48"/>
    </row>
    <row r="250" ht="12.75" customHeight="1">
      <c r="C250" s="48"/>
    </row>
    <row r="251" ht="12.75" customHeight="1">
      <c r="C251" s="48"/>
    </row>
    <row r="252" ht="12.75" customHeight="1">
      <c r="C252" s="48"/>
    </row>
    <row r="253" ht="12.75" customHeight="1">
      <c r="C253" s="48"/>
    </row>
    <row r="254" ht="12.75" customHeight="1">
      <c r="C254" s="48"/>
    </row>
    <row r="255" ht="12.75" customHeight="1">
      <c r="C255" s="48"/>
    </row>
    <row r="256" ht="12.75" customHeight="1">
      <c r="C256" s="48"/>
    </row>
    <row r="257" ht="12.75" customHeight="1">
      <c r="C257" s="48"/>
    </row>
    <row r="258" ht="12.75" customHeight="1">
      <c r="C258" s="48"/>
    </row>
    <row r="259" ht="12.75" customHeight="1">
      <c r="C259" s="48"/>
    </row>
    <row r="260" ht="12.75" customHeight="1">
      <c r="C260" s="48"/>
    </row>
    <row r="261" ht="12.75" customHeight="1">
      <c r="C261" s="48"/>
    </row>
    <row r="262" ht="12.75" customHeight="1">
      <c r="C262" s="48"/>
    </row>
    <row r="263" ht="12.75" customHeight="1">
      <c r="C263" s="48"/>
    </row>
    <row r="264" ht="12.75" customHeight="1">
      <c r="C264" s="48"/>
    </row>
    <row r="265" ht="12.75" customHeight="1">
      <c r="C265" s="48"/>
    </row>
    <row r="266" ht="12.75" customHeight="1">
      <c r="C266" s="48"/>
    </row>
    <row r="267" ht="12.75" customHeight="1">
      <c r="C267" s="48"/>
    </row>
    <row r="268" ht="12.75" customHeight="1">
      <c r="C268" s="48"/>
    </row>
    <row r="269" ht="12.75" customHeight="1">
      <c r="C269" s="48"/>
    </row>
    <row r="270" ht="12.75" customHeight="1">
      <c r="C270" s="48"/>
    </row>
    <row r="271" ht="12.75" customHeight="1">
      <c r="C271" s="48"/>
    </row>
    <row r="272" ht="12.75" customHeight="1">
      <c r="C272" s="48"/>
    </row>
    <row r="273" ht="12.75" customHeight="1">
      <c r="C273" s="48"/>
    </row>
    <row r="274" ht="12.75" customHeight="1">
      <c r="C274" s="48"/>
    </row>
    <row r="275" ht="12.75" customHeight="1">
      <c r="C275" s="48"/>
    </row>
    <row r="276" ht="12.75" customHeight="1">
      <c r="C276" s="48"/>
    </row>
    <row r="277" ht="12.75" customHeight="1">
      <c r="C277" s="48"/>
    </row>
    <row r="278" ht="12.75" customHeight="1">
      <c r="C278" s="48"/>
    </row>
    <row r="279" ht="12.75" customHeight="1">
      <c r="C279" s="48"/>
    </row>
    <row r="280" ht="12.75" customHeight="1">
      <c r="C280" s="48"/>
    </row>
    <row r="281" ht="12.75" customHeight="1">
      <c r="C281" s="48"/>
    </row>
    <row r="282" ht="12.75" customHeight="1">
      <c r="C282" s="48"/>
    </row>
    <row r="283" ht="12.75" customHeight="1">
      <c r="C283" s="48"/>
    </row>
    <row r="284" ht="12.75" customHeight="1">
      <c r="C284" s="48"/>
    </row>
    <row r="285" ht="12.75" customHeight="1">
      <c r="C285" s="48"/>
    </row>
    <row r="286" ht="12.75" customHeight="1">
      <c r="C286" s="48"/>
    </row>
    <row r="287" ht="12.75" customHeight="1">
      <c r="C287" s="48"/>
    </row>
    <row r="288" ht="12.75" customHeight="1">
      <c r="C288" s="48"/>
    </row>
    <row r="289" ht="12.75" customHeight="1">
      <c r="C289" s="48"/>
    </row>
    <row r="290" ht="12.75" customHeight="1">
      <c r="C290" s="48"/>
    </row>
    <row r="291" ht="12.75" customHeight="1">
      <c r="C291" s="48"/>
    </row>
    <row r="292" ht="12.75" customHeight="1">
      <c r="C292" s="48"/>
    </row>
    <row r="293" ht="12.75" customHeight="1">
      <c r="C293" s="48"/>
    </row>
    <row r="294" ht="12.75" customHeight="1">
      <c r="C294" s="48"/>
    </row>
    <row r="295" ht="12.75" customHeight="1">
      <c r="C295" s="48"/>
    </row>
    <row r="296" ht="12.75" customHeight="1">
      <c r="C296" s="48"/>
    </row>
    <row r="297" ht="12.75" customHeight="1">
      <c r="C297" s="48"/>
    </row>
    <row r="298" ht="12.75" customHeight="1">
      <c r="C298" s="48"/>
    </row>
    <row r="299" ht="12.75" customHeight="1">
      <c r="C299" s="48"/>
    </row>
    <row r="300" ht="12.75" customHeight="1">
      <c r="C300" s="48"/>
    </row>
    <row r="301" ht="12.75" customHeight="1">
      <c r="C301" s="48"/>
    </row>
    <row r="302" ht="12.75" customHeight="1">
      <c r="C302" s="48"/>
    </row>
    <row r="303" ht="12.75" customHeight="1">
      <c r="C303" s="48"/>
    </row>
    <row r="304" ht="12.75" customHeight="1">
      <c r="C304" s="48"/>
    </row>
    <row r="305" ht="12.75" customHeight="1">
      <c r="C305" s="48"/>
    </row>
    <row r="306" ht="12.75" customHeight="1">
      <c r="C306" s="48"/>
    </row>
    <row r="307" ht="12.75" customHeight="1">
      <c r="C307" s="48"/>
    </row>
    <row r="308" ht="12.75" customHeight="1">
      <c r="C308" s="48"/>
    </row>
    <row r="309" ht="12.75" customHeight="1">
      <c r="C309" s="48"/>
    </row>
    <row r="310" ht="12.75" customHeight="1">
      <c r="C310" s="48"/>
    </row>
    <row r="311" ht="12.75" customHeight="1">
      <c r="C311" s="48"/>
    </row>
    <row r="312" ht="12.75" customHeight="1">
      <c r="C312" s="48"/>
    </row>
    <row r="313" ht="12.75" customHeight="1">
      <c r="C313" s="48"/>
    </row>
    <row r="314" ht="12.75" customHeight="1">
      <c r="C314" s="48"/>
    </row>
    <row r="315" ht="12.75" customHeight="1">
      <c r="C315" s="48"/>
    </row>
    <row r="316" ht="12.75" customHeight="1">
      <c r="C316" s="48"/>
    </row>
    <row r="317" ht="12.75" customHeight="1">
      <c r="C317" s="48"/>
    </row>
    <row r="318" ht="12.75" customHeight="1">
      <c r="C318" s="48"/>
    </row>
    <row r="319" ht="12.75" customHeight="1">
      <c r="C319" s="48"/>
    </row>
    <row r="320" ht="12.75" customHeight="1">
      <c r="C320" s="48"/>
    </row>
    <row r="321" ht="12.75" customHeight="1">
      <c r="C321" s="48"/>
    </row>
    <row r="322" ht="12.75" customHeight="1">
      <c r="C322" s="48"/>
    </row>
    <row r="323" ht="12.75" customHeight="1">
      <c r="C323" s="48"/>
    </row>
    <row r="324" ht="12.75" customHeight="1">
      <c r="C324" s="48"/>
    </row>
    <row r="325" ht="12.75" customHeight="1">
      <c r="C325" s="48"/>
    </row>
    <row r="326" ht="12.75" customHeight="1">
      <c r="C326" s="48"/>
    </row>
    <row r="327" ht="12.75" customHeight="1">
      <c r="C327" s="48"/>
    </row>
    <row r="328" ht="12.75" customHeight="1">
      <c r="C328" s="48"/>
    </row>
    <row r="329" ht="12.75" customHeight="1">
      <c r="C329" s="48"/>
    </row>
    <row r="330" ht="12.75" customHeight="1">
      <c r="C330" s="48"/>
    </row>
    <row r="331" ht="12.75" customHeight="1">
      <c r="C331" s="48"/>
    </row>
    <row r="332" ht="12.75" customHeight="1">
      <c r="C332" s="48"/>
    </row>
    <row r="333" ht="12.75" customHeight="1">
      <c r="C333" s="48"/>
    </row>
    <row r="334" ht="12.75" customHeight="1">
      <c r="C334" s="48"/>
    </row>
    <row r="335" ht="12.75" customHeight="1">
      <c r="C335" s="48"/>
    </row>
    <row r="336" ht="12.75" customHeight="1">
      <c r="C336" s="48"/>
    </row>
    <row r="337" ht="12.75" customHeight="1">
      <c r="C337" s="48"/>
    </row>
    <row r="338" ht="12.75" customHeight="1">
      <c r="C338" s="48"/>
    </row>
    <row r="339" ht="12.75" customHeight="1">
      <c r="C339" s="48"/>
    </row>
    <row r="340" ht="12.75" customHeight="1">
      <c r="C340" s="48"/>
    </row>
    <row r="341" ht="12.75" customHeight="1">
      <c r="C341" s="48"/>
    </row>
    <row r="342" ht="12.75" customHeight="1">
      <c r="C342" s="48"/>
    </row>
    <row r="343" ht="12.75" customHeight="1">
      <c r="C343" s="48"/>
    </row>
    <row r="344" ht="12.75" customHeight="1">
      <c r="C344" s="48"/>
    </row>
    <row r="345" ht="12.75" customHeight="1">
      <c r="C345" s="48"/>
    </row>
    <row r="346" ht="12.75" customHeight="1">
      <c r="C346" s="48"/>
    </row>
    <row r="347" ht="12.75" customHeight="1">
      <c r="C347" s="48"/>
    </row>
    <row r="348" ht="12.75" customHeight="1">
      <c r="C348" s="48"/>
    </row>
    <row r="349" ht="12.75" customHeight="1">
      <c r="C349" s="48"/>
    </row>
    <row r="350" ht="12.75" customHeight="1">
      <c r="C350" s="48"/>
    </row>
    <row r="351" ht="12.75" customHeight="1">
      <c r="C351" s="48"/>
    </row>
    <row r="352" ht="12.75" customHeight="1">
      <c r="C352" s="48"/>
    </row>
    <row r="353" ht="12.75" customHeight="1">
      <c r="C353" s="48"/>
    </row>
    <row r="354" ht="12.75" customHeight="1">
      <c r="C354" s="48"/>
    </row>
    <row r="355" ht="12.75" customHeight="1">
      <c r="C355" s="48"/>
    </row>
    <row r="356" ht="12.75" customHeight="1">
      <c r="C356" s="48"/>
    </row>
    <row r="357" ht="12.75" customHeight="1">
      <c r="C357" s="48"/>
    </row>
    <row r="358" ht="12.75" customHeight="1">
      <c r="C358" s="48"/>
    </row>
    <row r="359" ht="12.75" customHeight="1">
      <c r="C359" s="48"/>
    </row>
    <row r="360" ht="12.75" customHeight="1">
      <c r="C360" s="48"/>
    </row>
    <row r="361" ht="12.75" customHeight="1">
      <c r="C361" s="48"/>
    </row>
    <row r="362" ht="12.75" customHeight="1">
      <c r="C362" s="48"/>
    </row>
    <row r="363" ht="12.75" customHeight="1">
      <c r="C363" s="48"/>
    </row>
    <row r="364" ht="12.75" customHeight="1">
      <c r="C364" s="48"/>
    </row>
    <row r="365" ht="12.75" customHeight="1">
      <c r="C365" s="48"/>
    </row>
    <row r="366" ht="12.75" customHeight="1">
      <c r="C366" s="48"/>
    </row>
    <row r="367" ht="12.75" customHeight="1">
      <c r="C367" s="48"/>
    </row>
    <row r="368" ht="12.75" customHeight="1">
      <c r="C368" s="48"/>
    </row>
    <row r="369" ht="12.75" customHeight="1">
      <c r="C369" s="48"/>
    </row>
    <row r="370" ht="12.75" customHeight="1">
      <c r="C370" s="48"/>
    </row>
    <row r="371" ht="12.75" customHeight="1">
      <c r="C371" s="48"/>
    </row>
    <row r="372" ht="12.75" customHeight="1">
      <c r="C372" s="48"/>
    </row>
    <row r="373" ht="12.75" customHeight="1">
      <c r="C373" s="48"/>
    </row>
    <row r="374" ht="12.75" customHeight="1">
      <c r="C374" s="48"/>
    </row>
    <row r="375" ht="12.75" customHeight="1">
      <c r="C375" s="48"/>
    </row>
    <row r="376" ht="12.75" customHeight="1">
      <c r="C376" s="48"/>
    </row>
    <row r="377" ht="12.75" customHeight="1">
      <c r="C377" s="48"/>
    </row>
    <row r="378" ht="12.75" customHeight="1">
      <c r="C378" s="48"/>
    </row>
    <row r="379" ht="12.75" customHeight="1">
      <c r="C379" s="48"/>
    </row>
    <row r="380" ht="12.75" customHeight="1">
      <c r="C380" s="48"/>
    </row>
    <row r="381" ht="12.75" customHeight="1">
      <c r="C381" s="48"/>
    </row>
    <row r="382" ht="12.75" customHeight="1">
      <c r="C382" s="48"/>
    </row>
    <row r="383" ht="12.75" customHeight="1">
      <c r="C383" s="48"/>
    </row>
    <row r="384" ht="12.75" customHeight="1">
      <c r="C384" s="48"/>
    </row>
    <row r="385" ht="12.75" customHeight="1">
      <c r="C385" s="48"/>
    </row>
    <row r="386" ht="12.75" customHeight="1">
      <c r="C386" s="48"/>
    </row>
    <row r="387" ht="12.75" customHeight="1">
      <c r="C387" s="48"/>
    </row>
    <row r="388" ht="12.75" customHeight="1">
      <c r="C388" s="48"/>
    </row>
    <row r="389" ht="12.75" customHeight="1">
      <c r="C389" s="48"/>
    </row>
    <row r="390" ht="12.75" customHeight="1">
      <c r="C390" s="48"/>
    </row>
    <row r="391" ht="12.75" customHeight="1">
      <c r="C391" s="48"/>
    </row>
    <row r="392" ht="12.75" customHeight="1">
      <c r="C392" s="48"/>
    </row>
    <row r="393" ht="12.75" customHeight="1">
      <c r="C393" s="48"/>
    </row>
    <row r="394" ht="12.75" customHeight="1">
      <c r="C394" s="48"/>
    </row>
    <row r="395" ht="12.75" customHeight="1">
      <c r="C395" s="48"/>
    </row>
    <row r="396" ht="12.75" customHeight="1">
      <c r="C396" s="48"/>
    </row>
    <row r="397" ht="12.75" customHeight="1">
      <c r="C397" s="48"/>
    </row>
    <row r="398" ht="12.75" customHeight="1">
      <c r="C398" s="48"/>
    </row>
    <row r="399" ht="12.75" customHeight="1">
      <c r="C399" s="48"/>
    </row>
    <row r="400" ht="12.75" customHeight="1">
      <c r="C400" s="48"/>
    </row>
    <row r="401" ht="12.75" customHeight="1">
      <c r="C401" s="48"/>
    </row>
    <row r="402" ht="12.75" customHeight="1">
      <c r="C402" s="48"/>
    </row>
    <row r="403" ht="12.75" customHeight="1">
      <c r="C403" s="48"/>
    </row>
    <row r="404" ht="12.75" customHeight="1">
      <c r="C404" s="48"/>
    </row>
    <row r="405" ht="12.75" customHeight="1">
      <c r="C405" s="48"/>
    </row>
    <row r="406" ht="12.75" customHeight="1">
      <c r="C406" s="48"/>
    </row>
    <row r="407" ht="12.75" customHeight="1">
      <c r="C407" s="48"/>
    </row>
    <row r="408" ht="12.75" customHeight="1">
      <c r="C408" s="48"/>
    </row>
    <row r="409" ht="12.75" customHeight="1">
      <c r="C409" s="48"/>
    </row>
    <row r="410" ht="12.75" customHeight="1">
      <c r="C410" s="48"/>
    </row>
    <row r="411" ht="12.75" customHeight="1">
      <c r="C411" s="48"/>
    </row>
    <row r="412" ht="12.75" customHeight="1">
      <c r="C412" s="48"/>
    </row>
    <row r="413" ht="12.75" customHeight="1">
      <c r="C413" s="48"/>
    </row>
    <row r="414" ht="12.75" customHeight="1">
      <c r="C414" s="48"/>
    </row>
    <row r="415" ht="12.75" customHeight="1">
      <c r="C415" s="48"/>
    </row>
    <row r="416" ht="12.75" customHeight="1">
      <c r="C416" s="48"/>
    </row>
    <row r="417" ht="12.75" customHeight="1">
      <c r="C417" s="48"/>
    </row>
    <row r="418" ht="12.75" customHeight="1">
      <c r="C418" s="48"/>
    </row>
    <row r="419" ht="12.75" customHeight="1">
      <c r="C419" s="48"/>
    </row>
    <row r="420" ht="12.75" customHeight="1">
      <c r="C420" s="48"/>
    </row>
    <row r="421" ht="12.75" customHeight="1">
      <c r="C421" s="48"/>
    </row>
    <row r="422" ht="12.75" customHeight="1">
      <c r="C422" s="48"/>
    </row>
    <row r="423" ht="12.75" customHeight="1">
      <c r="C423" s="48"/>
    </row>
    <row r="424" ht="12.75" customHeight="1">
      <c r="C424" s="48"/>
    </row>
    <row r="425" ht="12.75" customHeight="1">
      <c r="C425" s="48"/>
    </row>
    <row r="426" ht="12.75" customHeight="1">
      <c r="C426" s="48"/>
    </row>
    <row r="427" ht="12.75" customHeight="1">
      <c r="C427" s="48"/>
    </row>
    <row r="428" ht="12.75" customHeight="1">
      <c r="C428" s="48"/>
    </row>
    <row r="429" ht="12.75" customHeight="1">
      <c r="C429" s="48"/>
    </row>
    <row r="430" ht="12.75" customHeight="1">
      <c r="C430" s="48"/>
    </row>
    <row r="431" ht="12.75" customHeight="1">
      <c r="C431" s="48"/>
    </row>
    <row r="432" ht="12.75" customHeight="1">
      <c r="C432" s="48"/>
    </row>
    <row r="433" ht="12.75" customHeight="1">
      <c r="C433" s="48"/>
    </row>
    <row r="434" ht="12.75" customHeight="1">
      <c r="C434" s="48"/>
    </row>
    <row r="435" ht="12.75" customHeight="1">
      <c r="C435" s="48"/>
    </row>
    <row r="436" ht="12.75" customHeight="1">
      <c r="C436" s="48"/>
    </row>
    <row r="437" ht="12.75" customHeight="1">
      <c r="C437" s="48"/>
    </row>
    <row r="438" ht="12.75" customHeight="1">
      <c r="C438" s="48"/>
    </row>
    <row r="439" ht="12.75" customHeight="1">
      <c r="C439" s="48"/>
    </row>
    <row r="440" ht="12.75" customHeight="1">
      <c r="C440" s="48"/>
    </row>
    <row r="441" ht="12.75" customHeight="1">
      <c r="C441" s="48"/>
    </row>
    <row r="442" ht="12.75" customHeight="1">
      <c r="C442" s="48"/>
    </row>
    <row r="443" ht="12.75" customHeight="1">
      <c r="C443" s="48"/>
    </row>
    <row r="444" ht="12.75" customHeight="1">
      <c r="C444" s="48"/>
    </row>
    <row r="445" ht="12.75" customHeight="1">
      <c r="C445" s="48"/>
    </row>
    <row r="446" ht="12.75" customHeight="1">
      <c r="C446" s="48"/>
    </row>
    <row r="447" ht="12.75" customHeight="1">
      <c r="C447" s="48"/>
    </row>
    <row r="448" ht="12.75" customHeight="1">
      <c r="C448" s="48"/>
    </row>
    <row r="449" ht="12.75" customHeight="1">
      <c r="C449" s="48"/>
    </row>
    <row r="450" ht="12.75" customHeight="1">
      <c r="C450" s="48"/>
    </row>
    <row r="451" ht="12.75" customHeight="1">
      <c r="C451" s="48"/>
    </row>
    <row r="452" ht="12.75" customHeight="1">
      <c r="C452" s="48"/>
    </row>
    <row r="453" ht="12.75" customHeight="1">
      <c r="C453" s="48"/>
    </row>
    <row r="454" ht="12.75" customHeight="1">
      <c r="C454" s="48"/>
    </row>
    <row r="455" ht="12.75" customHeight="1">
      <c r="C455" s="48"/>
    </row>
    <row r="456" ht="12.75" customHeight="1">
      <c r="C456" s="48"/>
    </row>
    <row r="457" ht="12.75" customHeight="1">
      <c r="C457" s="48"/>
    </row>
    <row r="458" ht="12.75" customHeight="1">
      <c r="C458" s="48"/>
    </row>
    <row r="459" ht="12.75" customHeight="1">
      <c r="C459" s="48"/>
    </row>
    <row r="460" ht="12.75" customHeight="1">
      <c r="C460" s="48"/>
    </row>
    <row r="461" ht="12.75" customHeight="1">
      <c r="C461" s="48"/>
    </row>
    <row r="462" ht="12.75" customHeight="1">
      <c r="C462" s="48"/>
    </row>
    <row r="463" ht="12.75" customHeight="1">
      <c r="C463" s="48"/>
    </row>
    <row r="464" ht="12.75" customHeight="1">
      <c r="C464" s="48"/>
    </row>
    <row r="465" ht="12.75" customHeight="1">
      <c r="C465" s="48"/>
    </row>
    <row r="466" ht="12.75" customHeight="1">
      <c r="C466" s="48"/>
    </row>
    <row r="467" ht="12.75" customHeight="1">
      <c r="C467" s="48"/>
    </row>
    <row r="468" ht="12.75" customHeight="1">
      <c r="C468" s="48"/>
    </row>
    <row r="469" ht="12.75" customHeight="1">
      <c r="C469" s="48"/>
    </row>
    <row r="470" ht="12.75" customHeight="1">
      <c r="C470" s="48"/>
    </row>
    <row r="471" ht="12.75" customHeight="1">
      <c r="C471" s="48"/>
    </row>
    <row r="472" ht="12.75" customHeight="1">
      <c r="C472" s="48"/>
    </row>
    <row r="473" ht="12.75" customHeight="1">
      <c r="C473" s="48"/>
    </row>
    <row r="474" ht="12.75" customHeight="1">
      <c r="C474" s="48"/>
    </row>
    <row r="475" ht="12.75" customHeight="1">
      <c r="C475" s="48"/>
    </row>
    <row r="476" ht="12.75" customHeight="1">
      <c r="C476" s="48"/>
    </row>
    <row r="477" ht="12.75" customHeight="1">
      <c r="C477" s="48"/>
    </row>
    <row r="478" ht="12.75" customHeight="1">
      <c r="C478" s="48"/>
    </row>
    <row r="479" ht="12.75" customHeight="1">
      <c r="C479" s="48"/>
    </row>
    <row r="480" ht="12.75" customHeight="1">
      <c r="C480" s="48"/>
    </row>
    <row r="481" ht="12.75" customHeight="1">
      <c r="C481" s="48"/>
    </row>
    <row r="482" ht="12.75" customHeight="1">
      <c r="C482" s="48"/>
    </row>
    <row r="483" ht="12.75" customHeight="1">
      <c r="C483" s="48"/>
    </row>
    <row r="484" ht="12.75" customHeight="1">
      <c r="C484" s="48"/>
    </row>
    <row r="485" ht="12.75" customHeight="1">
      <c r="C485" s="48"/>
    </row>
    <row r="486" ht="12.75" customHeight="1">
      <c r="C486" s="48"/>
    </row>
    <row r="487" ht="12.75" customHeight="1">
      <c r="C487" s="48"/>
    </row>
    <row r="488" ht="12.75" customHeight="1">
      <c r="C488" s="48"/>
    </row>
    <row r="489" ht="12.75" customHeight="1">
      <c r="C489" s="48"/>
    </row>
    <row r="490" ht="12.75" customHeight="1">
      <c r="C490" s="48"/>
    </row>
    <row r="491" ht="12.75" customHeight="1">
      <c r="C491" s="48"/>
    </row>
    <row r="492" ht="12.75" customHeight="1">
      <c r="C492" s="48"/>
    </row>
    <row r="493" ht="12.75" customHeight="1">
      <c r="C493" s="48"/>
    </row>
    <row r="494" ht="12.75" customHeight="1">
      <c r="C494" s="48"/>
    </row>
    <row r="495" ht="12.75" customHeight="1">
      <c r="C495" s="48"/>
    </row>
    <row r="496" ht="12.75" customHeight="1">
      <c r="C496" s="48"/>
    </row>
    <row r="497" ht="12.75" customHeight="1">
      <c r="C497" s="48"/>
    </row>
    <row r="498" ht="12.75" customHeight="1">
      <c r="C498" s="48"/>
    </row>
    <row r="499" ht="12.75" customHeight="1">
      <c r="C499" s="48"/>
    </row>
    <row r="500" ht="12.75" customHeight="1">
      <c r="C500" s="48"/>
    </row>
    <row r="501" ht="12.75" customHeight="1">
      <c r="C501" s="48"/>
    </row>
    <row r="502" ht="12.75" customHeight="1">
      <c r="C502" s="48"/>
    </row>
    <row r="503" ht="12.75" customHeight="1">
      <c r="C503" s="48"/>
    </row>
    <row r="504" ht="12.75" customHeight="1">
      <c r="C504" s="48"/>
    </row>
    <row r="505" ht="12.75" customHeight="1">
      <c r="C505" s="48"/>
    </row>
    <row r="506" ht="12.75" customHeight="1">
      <c r="C506" s="48"/>
    </row>
    <row r="507" ht="12.75" customHeight="1">
      <c r="C507" s="48"/>
    </row>
    <row r="508" ht="12.75" customHeight="1">
      <c r="C508" s="48"/>
    </row>
    <row r="509" ht="12.75" customHeight="1">
      <c r="C509" s="48"/>
    </row>
    <row r="510" ht="12.75" customHeight="1">
      <c r="C510" s="48"/>
    </row>
    <row r="511" ht="12.75" customHeight="1">
      <c r="C511" s="48"/>
    </row>
    <row r="512" ht="12.75" customHeight="1">
      <c r="C512" s="48"/>
    </row>
    <row r="513" ht="12.75" customHeight="1">
      <c r="C513" s="48"/>
    </row>
    <row r="514" ht="12.75" customHeight="1">
      <c r="C514" s="48"/>
    </row>
    <row r="515" ht="12.75" customHeight="1">
      <c r="C515" s="48"/>
    </row>
    <row r="516" ht="12.75" customHeight="1">
      <c r="C516" s="48"/>
    </row>
    <row r="517" ht="12.75" customHeight="1">
      <c r="C517" s="48"/>
    </row>
    <row r="518" ht="12.75" customHeight="1">
      <c r="C518" s="48"/>
    </row>
    <row r="519" ht="12.75" customHeight="1">
      <c r="C519" s="48"/>
    </row>
    <row r="520" ht="12.75" customHeight="1">
      <c r="C520" s="48"/>
    </row>
    <row r="521" ht="12.75" customHeight="1">
      <c r="C521" s="48"/>
    </row>
    <row r="522" ht="12.75" customHeight="1">
      <c r="C522" s="48"/>
    </row>
    <row r="523" ht="12.75" customHeight="1">
      <c r="C523" s="48"/>
    </row>
    <row r="524" ht="12.75" customHeight="1">
      <c r="C524" s="48"/>
    </row>
    <row r="525" ht="12.75" customHeight="1">
      <c r="C525" s="48"/>
    </row>
    <row r="526" ht="12.75" customHeight="1">
      <c r="C526" s="48"/>
    </row>
    <row r="527" ht="12.75" customHeight="1">
      <c r="C527" s="48"/>
    </row>
    <row r="528" ht="12.75" customHeight="1">
      <c r="C528" s="48"/>
    </row>
    <row r="529" ht="12.75" customHeight="1">
      <c r="C529" s="48"/>
    </row>
    <row r="530" ht="12.75" customHeight="1">
      <c r="C530" s="48"/>
    </row>
    <row r="531" ht="12.75" customHeight="1">
      <c r="C531" s="48"/>
    </row>
    <row r="532" ht="12.75" customHeight="1">
      <c r="C532" s="48"/>
    </row>
    <row r="533" ht="12.75" customHeight="1">
      <c r="C533" s="48"/>
    </row>
    <row r="534" ht="12.75" customHeight="1">
      <c r="C534" s="48"/>
    </row>
    <row r="535" ht="12.75" customHeight="1">
      <c r="C535" s="48"/>
    </row>
    <row r="536" ht="12.75" customHeight="1">
      <c r="C536" s="48"/>
    </row>
    <row r="537" ht="12.75" customHeight="1">
      <c r="C537" s="48"/>
    </row>
    <row r="538" ht="12.75" customHeight="1">
      <c r="C538" s="48"/>
    </row>
    <row r="539" ht="12.75" customHeight="1">
      <c r="C539" s="48"/>
    </row>
    <row r="540" ht="12.75" customHeight="1">
      <c r="C540" s="48"/>
    </row>
    <row r="541" ht="12.75" customHeight="1">
      <c r="C541" s="48"/>
    </row>
    <row r="542" ht="12.75" customHeight="1">
      <c r="C542" s="48"/>
    </row>
    <row r="543" ht="12.75" customHeight="1">
      <c r="C543" s="48"/>
    </row>
    <row r="544" ht="12.75" customHeight="1">
      <c r="C544" s="48"/>
    </row>
    <row r="545" ht="12.75" customHeight="1">
      <c r="C545" s="48"/>
    </row>
    <row r="546" ht="12.75" customHeight="1">
      <c r="C546" s="48"/>
    </row>
    <row r="547" ht="12.75" customHeight="1">
      <c r="C547" s="48"/>
    </row>
    <row r="548" ht="12.75" customHeight="1">
      <c r="C548" s="48"/>
    </row>
    <row r="549" ht="12.75" customHeight="1">
      <c r="C549" s="48"/>
    </row>
    <row r="550" ht="12.75" customHeight="1">
      <c r="C550" s="48"/>
    </row>
    <row r="551" ht="12.75" customHeight="1">
      <c r="C551" s="48"/>
    </row>
    <row r="552" ht="12.75" customHeight="1">
      <c r="C552" s="48"/>
    </row>
    <row r="553" ht="12.75" customHeight="1">
      <c r="C553" s="48"/>
    </row>
    <row r="554" ht="12.75" customHeight="1">
      <c r="C554" s="48"/>
    </row>
    <row r="555" ht="12.75" customHeight="1">
      <c r="C555" s="48"/>
    </row>
    <row r="556" ht="12.75" customHeight="1">
      <c r="C556" s="48"/>
    </row>
    <row r="557" ht="12.75" customHeight="1">
      <c r="C557" s="48"/>
    </row>
    <row r="558" ht="12.75" customHeight="1">
      <c r="C558" s="48"/>
    </row>
    <row r="559" ht="12.75" customHeight="1">
      <c r="C559" s="48"/>
    </row>
    <row r="560" ht="12.75" customHeight="1">
      <c r="C560" s="48"/>
    </row>
    <row r="561" ht="12.75" customHeight="1">
      <c r="C561" s="48"/>
    </row>
    <row r="562" ht="12.75" customHeight="1">
      <c r="C562" s="48"/>
    </row>
    <row r="563" ht="12.75" customHeight="1">
      <c r="C563" s="48"/>
    </row>
    <row r="564" ht="12.75" customHeight="1">
      <c r="C564" s="48"/>
    </row>
    <row r="565" ht="12.75" customHeight="1">
      <c r="C565" s="48"/>
    </row>
    <row r="566" ht="12.75" customHeight="1">
      <c r="C566" s="48"/>
    </row>
    <row r="567" ht="12.75" customHeight="1">
      <c r="C567" s="48"/>
    </row>
    <row r="568" ht="12.75" customHeight="1">
      <c r="C568" s="48"/>
    </row>
    <row r="569" ht="12.75" customHeight="1">
      <c r="C569" s="48"/>
    </row>
    <row r="570" ht="12.75" customHeight="1">
      <c r="C570" s="48"/>
    </row>
    <row r="571" ht="12.75" customHeight="1">
      <c r="C571" s="48"/>
    </row>
    <row r="572" ht="12.75" customHeight="1">
      <c r="C572" s="48"/>
    </row>
    <row r="573" ht="12.75" customHeight="1">
      <c r="C573" s="48"/>
    </row>
    <row r="574" ht="12.75" customHeight="1">
      <c r="C574" s="48"/>
    </row>
    <row r="575" ht="12.75" customHeight="1">
      <c r="C575" s="48"/>
    </row>
    <row r="576" ht="12.75" customHeight="1">
      <c r="C576" s="48"/>
    </row>
    <row r="577" ht="12.75" customHeight="1">
      <c r="C577" s="48"/>
    </row>
    <row r="578" ht="12.75" customHeight="1">
      <c r="C578" s="48"/>
    </row>
    <row r="579" ht="12.75" customHeight="1">
      <c r="C579" s="48"/>
    </row>
    <row r="580" ht="12.75" customHeight="1">
      <c r="C580" s="48"/>
    </row>
    <row r="581" ht="12.75" customHeight="1">
      <c r="C581" s="48"/>
    </row>
    <row r="582" ht="12.75" customHeight="1">
      <c r="C582" s="48"/>
    </row>
    <row r="583" ht="12.75" customHeight="1">
      <c r="C583" s="48"/>
    </row>
    <row r="584" ht="12.75" customHeight="1">
      <c r="C584" s="48"/>
    </row>
    <row r="585" ht="12.75" customHeight="1">
      <c r="C585" s="48"/>
    </row>
    <row r="586" ht="12.75" customHeight="1">
      <c r="C586" s="48"/>
    </row>
    <row r="587" ht="12.75" customHeight="1">
      <c r="C587" s="48"/>
    </row>
    <row r="588" ht="12.75" customHeight="1">
      <c r="C588" s="48"/>
    </row>
    <row r="589" ht="12.75" customHeight="1">
      <c r="C589" s="48"/>
    </row>
    <row r="590" ht="12.75" customHeight="1">
      <c r="C590" s="48"/>
    </row>
    <row r="591" ht="12.75" customHeight="1">
      <c r="C591" s="48"/>
    </row>
    <row r="592" ht="12.75" customHeight="1">
      <c r="C592" s="48"/>
    </row>
    <row r="593" ht="12.75" customHeight="1">
      <c r="C593" s="48"/>
    </row>
    <row r="594" ht="12.75" customHeight="1">
      <c r="C594" s="48"/>
    </row>
    <row r="595" ht="12.75" customHeight="1">
      <c r="C595" s="48"/>
    </row>
    <row r="596" ht="12.75" customHeight="1">
      <c r="C596" s="48"/>
    </row>
    <row r="597" ht="12.75" customHeight="1">
      <c r="C597" s="48"/>
    </row>
    <row r="598" ht="12.75" customHeight="1">
      <c r="C598" s="48"/>
    </row>
    <row r="599" ht="12.75" customHeight="1">
      <c r="C599" s="48"/>
    </row>
    <row r="600" ht="12.75" customHeight="1">
      <c r="C600" s="48"/>
    </row>
    <row r="601" ht="12.75" customHeight="1">
      <c r="C601" s="48"/>
    </row>
    <row r="602" ht="12.75" customHeight="1">
      <c r="C602" s="48"/>
    </row>
    <row r="603" ht="12.75" customHeight="1">
      <c r="C603" s="48"/>
    </row>
    <row r="604" ht="12.75" customHeight="1">
      <c r="C604" s="48"/>
    </row>
    <row r="605" ht="12.75" customHeight="1">
      <c r="C605" s="48"/>
    </row>
    <row r="606" ht="12.75" customHeight="1">
      <c r="C606" s="48"/>
    </row>
    <row r="607" ht="12.75" customHeight="1">
      <c r="C607" s="48"/>
    </row>
    <row r="608" ht="12.75" customHeight="1">
      <c r="C608" s="48"/>
    </row>
    <row r="609" ht="12.75" customHeight="1">
      <c r="C609" s="48"/>
    </row>
    <row r="610" ht="12.75" customHeight="1">
      <c r="C610" s="48"/>
    </row>
    <row r="611" ht="12.75" customHeight="1">
      <c r="C611" s="48"/>
    </row>
    <row r="612" ht="12.75" customHeight="1">
      <c r="C612" s="48"/>
    </row>
    <row r="613" ht="12.75" customHeight="1">
      <c r="C613" s="48"/>
    </row>
    <row r="614" ht="12.75" customHeight="1">
      <c r="C614" s="48"/>
    </row>
    <row r="615" ht="12.75" customHeight="1">
      <c r="C615" s="48"/>
    </row>
    <row r="616" ht="12.75" customHeight="1">
      <c r="C616" s="48"/>
    </row>
    <row r="617" ht="12.75" customHeight="1">
      <c r="C617" s="48"/>
    </row>
    <row r="618" ht="12.75" customHeight="1">
      <c r="C618" s="48"/>
    </row>
    <row r="619" ht="12.75" customHeight="1">
      <c r="C619" s="48"/>
    </row>
    <row r="620" ht="12.75" customHeight="1">
      <c r="C620" s="48"/>
    </row>
    <row r="621" ht="12.75" customHeight="1">
      <c r="C621" s="48"/>
    </row>
    <row r="622" ht="12.75" customHeight="1">
      <c r="C622" s="48"/>
    </row>
    <row r="623" ht="12.75" customHeight="1">
      <c r="C623" s="48"/>
    </row>
    <row r="624" ht="12.75" customHeight="1">
      <c r="C624" s="48"/>
    </row>
    <row r="625" ht="12.75" customHeight="1">
      <c r="C625" s="48"/>
    </row>
    <row r="626" ht="12.75" customHeight="1">
      <c r="C626" s="48"/>
    </row>
    <row r="627" ht="12.75" customHeight="1">
      <c r="C627" s="48"/>
    </row>
    <row r="628" ht="12.75" customHeight="1">
      <c r="C628" s="48"/>
    </row>
    <row r="629" ht="12.75" customHeight="1">
      <c r="C629" s="48"/>
    </row>
    <row r="630" ht="12.75" customHeight="1">
      <c r="C630" s="48"/>
    </row>
    <row r="631" ht="12.75" customHeight="1">
      <c r="C631" s="48"/>
    </row>
    <row r="632" ht="12.75" customHeight="1">
      <c r="C632" s="48"/>
    </row>
    <row r="633" ht="12.75" customHeight="1">
      <c r="C633" s="48"/>
    </row>
    <row r="634" ht="12.75" customHeight="1">
      <c r="C634" s="48"/>
    </row>
    <row r="635" ht="12.75" customHeight="1">
      <c r="C635" s="48"/>
    </row>
    <row r="636" ht="12.75" customHeight="1">
      <c r="C636" s="48"/>
    </row>
    <row r="637" ht="12.75" customHeight="1">
      <c r="C637" s="48"/>
    </row>
    <row r="638" ht="12.75" customHeight="1">
      <c r="C638" s="48"/>
    </row>
    <row r="639" ht="12.75" customHeight="1">
      <c r="C639" s="48"/>
    </row>
    <row r="640" ht="12.75" customHeight="1">
      <c r="C640" s="48"/>
    </row>
    <row r="641" ht="12.75" customHeight="1">
      <c r="C641" s="48"/>
    </row>
    <row r="642" ht="12.75" customHeight="1">
      <c r="C642" s="48"/>
    </row>
    <row r="643" ht="12.75" customHeight="1">
      <c r="C643" s="48"/>
    </row>
    <row r="644" ht="12.75" customHeight="1">
      <c r="C644" s="48"/>
    </row>
    <row r="645" ht="12.75" customHeight="1">
      <c r="C645" s="48"/>
    </row>
    <row r="646" ht="12.75" customHeight="1">
      <c r="C646" s="48"/>
    </row>
    <row r="647" ht="12.75" customHeight="1">
      <c r="C647" s="48"/>
    </row>
    <row r="648" ht="12.75" customHeight="1">
      <c r="C648" s="48"/>
    </row>
    <row r="649" ht="12.75" customHeight="1">
      <c r="C649" s="48"/>
    </row>
    <row r="650" ht="12.75" customHeight="1">
      <c r="C650" s="48"/>
    </row>
    <row r="651" ht="12.75" customHeight="1">
      <c r="C651" s="48"/>
    </row>
    <row r="652" ht="12.75" customHeight="1">
      <c r="C652" s="48"/>
    </row>
    <row r="653" ht="12.75" customHeight="1">
      <c r="C653" s="48"/>
    </row>
    <row r="654" ht="12.75" customHeight="1">
      <c r="C654" s="48"/>
    </row>
    <row r="655" ht="12.75" customHeight="1">
      <c r="C655" s="48"/>
    </row>
    <row r="656" ht="12.75" customHeight="1">
      <c r="C656" s="48"/>
    </row>
    <row r="657" ht="12.75" customHeight="1">
      <c r="C657" s="48"/>
    </row>
    <row r="658" ht="12.75" customHeight="1">
      <c r="C658" s="48"/>
    </row>
    <row r="659" ht="12.75" customHeight="1">
      <c r="C659" s="48"/>
    </row>
    <row r="660" ht="12.75" customHeight="1">
      <c r="C660" s="48"/>
    </row>
    <row r="661" ht="12.75" customHeight="1">
      <c r="C661" s="48"/>
    </row>
    <row r="662" ht="12.75" customHeight="1">
      <c r="C662" s="48"/>
    </row>
    <row r="663" ht="12.75" customHeight="1">
      <c r="C663" s="48"/>
    </row>
    <row r="664" ht="12.75" customHeight="1">
      <c r="C664" s="48"/>
    </row>
    <row r="665" ht="12.75" customHeight="1">
      <c r="C665" s="48"/>
    </row>
    <row r="666" ht="12.75" customHeight="1">
      <c r="C666" s="48"/>
    </row>
    <row r="667" ht="12.75" customHeight="1">
      <c r="C667" s="48"/>
    </row>
    <row r="668" ht="12.75" customHeight="1">
      <c r="C668" s="48"/>
    </row>
    <row r="669" ht="12.75" customHeight="1">
      <c r="C669" s="48"/>
    </row>
    <row r="670" ht="12.75" customHeight="1">
      <c r="C670" s="48"/>
    </row>
    <row r="671" ht="12.75" customHeight="1">
      <c r="C671" s="48"/>
    </row>
    <row r="672" ht="12.75" customHeight="1">
      <c r="C672" s="48"/>
    </row>
    <row r="673" ht="12.75" customHeight="1">
      <c r="C673" s="48"/>
    </row>
    <row r="674" ht="12.75" customHeight="1">
      <c r="C674" s="48"/>
    </row>
    <row r="675" ht="12.75" customHeight="1">
      <c r="C675" s="48"/>
    </row>
    <row r="676" ht="12.75" customHeight="1">
      <c r="C676" s="48"/>
    </row>
    <row r="677" ht="12.75" customHeight="1">
      <c r="C677" s="48"/>
    </row>
    <row r="678" ht="12.75" customHeight="1">
      <c r="C678" s="48"/>
    </row>
    <row r="679" ht="12.75" customHeight="1">
      <c r="C679" s="48"/>
    </row>
    <row r="680" ht="12.75" customHeight="1">
      <c r="C680" s="48"/>
    </row>
    <row r="681" ht="12.75" customHeight="1">
      <c r="C681" s="48"/>
    </row>
    <row r="682" ht="12.75" customHeight="1">
      <c r="C682" s="48"/>
    </row>
    <row r="683" ht="12.75" customHeight="1">
      <c r="C683" s="48"/>
    </row>
    <row r="684" ht="12.75" customHeight="1">
      <c r="C684" s="48"/>
    </row>
    <row r="685" ht="12.75" customHeight="1">
      <c r="C685" s="48"/>
    </row>
    <row r="686" ht="12.75" customHeight="1">
      <c r="C686" s="48"/>
    </row>
    <row r="687" ht="12.75" customHeight="1">
      <c r="C687" s="48"/>
    </row>
    <row r="688" ht="12.75" customHeight="1">
      <c r="C688" s="48"/>
    </row>
    <row r="689" ht="12.75" customHeight="1">
      <c r="C689" s="48"/>
    </row>
    <row r="690" ht="12.75" customHeight="1">
      <c r="C690" s="48"/>
    </row>
    <row r="691" ht="12.75" customHeight="1">
      <c r="C691" s="48"/>
    </row>
    <row r="692" ht="12.75" customHeight="1">
      <c r="C692" s="48"/>
    </row>
    <row r="693" ht="12.75" customHeight="1">
      <c r="C693" s="48"/>
    </row>
    <row r="694" ht="12.75" customHeight="1">
      <c r="C694" s="48"/>
    </row>
    <row r="695" ht="12.75" customHeight="1">
      <c r="C695" s="48"/>
    </row>
    <row r="696" ht="12.75" customHeight="1">
      <c r="C696" s="48"/>
    </row>
    <row r="697" ht="12.75" customHeight="1">
      <c r="C697" s="48"/>
    </row>
    <row r="698" ht="12.75" customHeight="1">
      <c r="C698" s="48"/>
    </row>
    <row r="699" ht="12.75" customHeight="1">
      <c r="C699" s="48"/>
    </row>
    <row r="700" ht="12.75" customHeight="1">
      <c r="C700" s="48"/>
    </row>
    <row r="701" ht="12.75" customHeight="1">
      <c r="C701" s="48"/>
    </row>
    <row r="702" ht="12.75" customHeight="1">
      <c r="C702" s="48"/>
    </row>
    <row r="703" ht="12.75" customHeight="1">
      <c r="C703" s="48"/>
    </row>
    <row r="704" ht="12.75" customHeight="1">
      <c r="C704" s="48"/>
    </row>
    <row r="705" ht="12.75" customHeight="1">
      <c r="C705" s="48"/>
    </row>
    <row r="706" ht="12.75" customHeight="1">
      <c r="C706" s="48"/>
    </row>
    <row r="707" ht="12.75" customHeight="1">
      <c r="C707" s="48"/>
    </row>
    <row r="708" ht="12.75" customHeight="1">
      <c r="C708" s="48"/>
    </row>
    <row r="709" ht="12.75" customHeight="1">
      <c r="C709" s="48"/>
    </row>
    <row r="710" ht="12.75" customHeight="1">
      <c r="C710" s="48"/>
    </row>
    <row r="711" ht="12.75" customHeight="1">
      <c r="C711" s="48"/>
    </row>
    <row r="712" ht="12.75" customHeight="1">
      <c r="C712" s="48"/>
    </row>
    <row r="713" ht="12.75" customHeight="1">
      <c r="C713" s="48"/>
    </row>
    <row r="714" ht="12.75" customHeight="1">
      <c r="C714" s="48"/>
    </row>
    <row r="715" ht="12.75" customHeight="1">
      <c r="C715" s="48"/>
    </row>
    <row r="716" ht="12.75" customHeight="1">
      <c r="C716" s="48"/>
    </row>
    <row r="717" ht="12.75" customHeight="1">
      <c r="C717" s="48"/>
    </row>
    <row r="718" ht="12.75" customHeight="1">
      <c r="C718" s="48"/>
    </row>
    <row r="719" ht="12.75" customHeight="1">
      <c r="C719" s="48"/>
    </row>
    <row r="720" ht="12.75" customHeight="1">
      <c r="C720" s="48"/>
    </row>
    <row r="721" ht="12.75" customHeight="1">
      <c r="C721" s="48"/>
    </row>
    <row r="722" ht="12.75" customHeight="1">
      <c r="C722" s="48"/>
    </row>
    <row r="723" ht="12.75" customHeight="1">
      <c r="C723" s="48"/>
    </row>
    <row r="724" ht="12.75" customHeight="1">
      <c r="C724" s="48"/>
    </row>
    <row r="725" ht="12.75" customHeight="1">
      <c r="C725" s="48"/>
    </row>
    <row r="726" ht="12.75" customHeight="1">
      <c r="C726" s="48"/>
    </row>
    <row r="727" ht="12.75" customHeight="1">
      <c r="C727" s="48"/>
    </row>
    <row r="728" ht="12.75" customHeight="1">
      <c r="C728" s="48"/>
    </row>
    <row r="729" ht="12.75" customHeight="1">
      <c r="C729" s="48"/>
    </row>
    <row r="730" ht="12.75" customHeight="1">
      <c r="C730" s="48"/>
    </row>
    <row r="731" ht="12.75" customHeight="1">
      <c r="C731" s="48"/>
    </row>
    <row r="732" ht="12.75" customHeight="1">
      <c r="C732" s="48"/>
    </row>
    <row r="733" ht="12.75" customHeight="1">
      <c r="C733" s="48"/>
    </row>
    <row r="734" ht="12.75" customHeight="1">
      <c r="C734" s="48"/>
    </row>
    <row r="735" ht="12.75" customHeight="1">
      <c r="C735" s="48"/>
    </row>
    <row r="736" ht="12.75" customHeight="1">
      <c r="C736" s="48"/>
    </row>
    <row r="737" ht="12.75" customHeight="1">
      <c r="C737" s="48"/>
    </row>
    <row r="738" ht="12.75" customHeight="1">
      <c r="C738" s="48"/>
    </row>
    <row r="739" ht="12.75" customHeight="1">
      <c r="C739" s="48"/>
    </row>
    <row r="740" ht="12.75" customHeight="1">
      <c r="C740" s="48"/>
    </row>
    <row r="741" ht="12.75" customHeight="1">
      <c r="C741" s="48"/>
    </row>
  </sheetData>
  <mergeCells count="4">
    <mergeCell ref="A1:E1"/>
    <mergeCell ref="A2:E2"/>
    <mergeCell ref="A3:E3"/>
    <mergeCell ref="A5:E5"/>
  </mergeCells>
  <printOptions horizontalCentered="1"/>
  <pageMargins left="0.5" right="0.5" top="0.75" bottom="0.75" header="0.5" footer="0.5"/>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L531"/>
  <sheetViews>
    <sheetView zoomScale="75" zoomScaleNormal="75" workbookViewId="0" topLeftCell="A120">
      <selection activeCell="A121" sqref="A121"/>
    </sheetView>
  </sheetViews>
  <sheetFormatPr defaultColWidth="9.140625" defaultRowHeight="12.75" customHeight="1"/>
  <cols>
    <col min="1" max="1" width="2.8515625" style="134" customWidth="1"/>
    <col min="2" max="2" width="4.28125" style="55" customWidth="1"/>
    <col min="3" max="3" width="36.00390625" style="55" customWidth="1"/>
    <col min="4" max="4" width="15.8515625" style="55" customWidth="1"/>
    <col min="5" max="5" width="2.57421875" style="55" customWidth="1"/>
    <col min="6" max="6" width="11.7109375" style="55" customWidth="1"/>
    <col min="7" max="7" width="2.57421875" style="55" customWidth="1"/>
    <col min="8" max="8" width="11.140625" style="19" customWidth="1"/>
    <col min="9" max="9" width="2.7109375" style="55" customWidth="1"/>
    <col min="10" max="10" width="14.421875" style="55" customWidth="1"/>
    <col min="11" max="16384" width="5.7109375" style="55" customWidth="1"/>
  </cols>
  <sheetData>
    <row r="1" spans="1:10" ht="18" customHeight="1">
      <c r="A1" s="191" t="s">
        <v>301</v>
      </c>
      <c r="B1" s="191"/>
      <c r="C1" s="191"/>
      <c r="D1" s="191"/>
      <c r="E1" s="191"/>
      <c r="F1" s="191"/>
      <c r="G1" s="191"/>
      <c r="H1" s="191"/>
      <c r="I1" s="191"/>
      <c r="J1" s="191"/>
    </row>
    <row r="2" spans="1:10" ht="12.75" customHeight="1">
      <c r="A2" s="190" t="s">
        <v>302</v>
      </c>
      <c r="B2" s="190"/>
      <c r="C2" s="190"/>
      <c r="D2" s="190"/>
      <c r="E2" s="190"/>
      <c r="F2" s="190"/>
      <c r="G2" s="190"/>
      <c r="H2" s="190"/>
      <c r="I2" s="190"/>
      <c r="J2" s="190"/>
    </row>
    <row r="3" spans="1:10" ht="12.75" customHeight="1">
      <c r="A3" s="190" t="s">
        <v>303</v>
      </c>
      <c r="B3" s="190"/>
      <c r="C3" s="190"/>
      <c r="D3" s="190"/>
      <c r="E3" s="190"/>
      <c r="F3" s="190"/>
      <c r="G3" s="190"/>
      <c r="H3" s="190"/>
      <c r="I3" s="190"/>
      <c r="J3" s="190"/>
    </row>
    <row r="4" spans="1:10" ht="12.75" customHeight="1">
      <c r="A4" s="4"/>
      <c r="B4" s="4"/>
      <c r="C4" s="122"/>
      <c r="H4" s="123"/>
      <c r="J4" s="124"/>
    </row>
    <row r="5" spans="1:10" ht="15" customHeight="1">
      <c r="A5" s="192" t="s">
        <v>304</v>
      </c>
      <c r="B5" s="192"/>
      <c r="C5" s="192"/>
      <c r="D5" s="192"/>
      <c r="E5" s="192"/>
      <c r="F5" s="192"/>
      <c r="G5" s="192"/>
      <c r="H5" s="192"/>
      <c r="I5" s="192"/>
      <c r="J5" s="192"/>
    </row>
    <row r="6" spans="1:10" ht="15" customHeight="1">
      <c r="A6" s="9"/>
      <c r="B6" s="9"/>
      <c r="C6" s="9"/>
      <c r="D6" s="9"/>
      <c r="E6" s="9"/>
      <c r="F6" s="9"/>
      <c r="G6" s="9"/>
      <c r="H6" s="9"/>
      <c r="I6" s="9"/>
      <c r="J6" s="9"/>
    </row>
    <row r="8" spans="1:10" ht="15" customHeight="1">
      <c r="A8" s="11" t="s">
        <v>420</v>
      </c>
      <c r="B8" s="125" t="s">
        <v>297</v>
      </c>
      <c r="C8" s="7"/>
      <c r="D8" s="5"/>
      <c r="E8" s="5"/>
      <c r="F8" s="5"/>
      <c r="G8" s="5"/>
      <c r="H8" s="30"/>
      <c r="I8" s="5"/>
      <c r="J8" s="5"/>
    </row>
    <row r="9" spans="1:10" ht="12.75" customHeight="1">
      <c r="A9" s="11"/>
      <c r="B9" s="11"/>
      <c r="C9" s="7"/>
      <c r="D9" s="5"/>
      <c r="E9" s="5"/>
      <c r="F9" s="5"/>
      <c r="G9" s="5"/>
      <c r="H9" s="30"/>
      <c r="I9" s="5"/>
      <c r="J9" s="5"/>
    </row>
    <row r="10" spans="1:10" ht="12.75" customHeight="1">
      <c r="A10" s="4"/>
      <c r="B10" s="7"/>
      <c r="C10" s="7"/>
      <c r="D10" s="5"/>
      <c r="E10" s="5"/>
      <c r="F10" s="5"/>
      <c r="G10" s="5"/>
      <c r="H10" s="30"/>
      <c r="I10" s="5"/>
      <c r="J10" s="5"/>
    </row>
    <row r="11" spans="1:10" ht="12.75" customHeight="1">
      <c r="A11" s="4">
        <v>1</v>
      </c>
      <c r="B11" s="126" t="s">
        <v>423</v>
      </c>
      <c r="C11" s="126"/>
      <c r="D11" s="5"/>
      <c r="E11" s="5"/>
      <c r="F11" s="5"/>
      <c r="G11" s="5"/>
      <c r="H11" s="30"/>
      <c r="I11" s="5"/>
      <c r="J11" s="5"/>
    </row>
    <row r="12" spans="1:10" ht="12.75" customHeight="1">
      <c r="A12" s="4"/>
      <c r="B12" s="4" t="s">
        <v>298</v>
      </c>
      <c r="C12" s="126"/>
      <c r="D12" s="5"/>
      <c r="E12" s="5"/>
      <c r="F12" s="5"/>
      <c r="G12" s="5"/>
      <c r="H12" s="30"/>
      <c r="I12" s="5"/>
      <c r="J12" s="5"/>
    </row>
    <row r="13" spans="1:10" ht="12.75" customHeight="1">
      <c r="A13" s="4"/>
      <c r="B13" s="4" t="s">
        <v>424</v>
      </c>
      <c r="C13" s="126"/>
      <c r="D13" s="5"/>
      <c r="E13" s="5"/>
      <c r="F13" s="5"/>
      <c r="G13" s="5"/>
      <c r="H13" s="30"/>
      <c r="I13" s="5"/>
      <c r="J13" s="5"/>
    </row>
    <row r="14" spans="1:10" ht="12.75" customHeight="1">
      <c r="A14" s="4"/>
      <c r="B14" s="4" t="s">
        <v>425</v>
      </c>
      <c r="C14" s="126"/>
      <c r="D14" s="5"/>
      <c r="E14" s="5"/>
      <c r="F14" s="5"/>
      <c r="G14" s="5"/>
      <c r="H14" s="30"/>
      <c r="I14" s="5"/>
      <c r="J14" s="5"/>
    </row>
    <row r="15" spans="1:10" ht="12.75" customHeight="1">
      <c r="A15" s="4"/>
      <c r="B15" s="4" t="s">
        <v>426</v>
      </c>
      <c r="C15" s="126"/>
      <c r="D15" s="5"/>
      <c r="E15" s="5"/>
      <c r="F15" s="5"/>
      <c r="G15" s="5"/>
      <c r="H15" s="30"/>
      <c r="I15" s="5"/>
      <c r="J15" s="5"/>
    </row>
    <row r="16" spans="1:10" ht="12.75" customHeight="1">
      <c r="A16" s="4"/>
      <c r="B16" s="4"/>
      <c r="C16" s="126"/>
      <c r="D16" s="5"/>
      <c r="E16" s="5"/>
      <c r="F16" s="5"/>
      <c r="G16" s="5"/>
      <c r="H16" s="30"/>
      <c r="I16" s="5"/>
      <c r="J16" s="5"/>
    </row>
    <row r="17" spans="1:10" ht="12.75" customHeight="1">
      <c r="A17" s="4"/>
      <c r="B17" s="6" t="s">
        <v>0</v>
      </c>
      <c r="C17" s="6"/>
      <c r="D17" s="5"/>
      <c r="E17" s="5"/>
      <c r="F17" s="5"/>
      <c r="G17" s="5"/>
      <c r="H17" s="30"/>
      <c r="I17" s="5"/>
      <c r="J17" s="5"/>
    </row>
    <row r="18" spans="1:10" ht="12.75" customHeight="1">
      <c r="A18" s="4"/>
      <c r="B18" s="6" t="s">
        <v>1</v>
      </c>
      <c r="C18" s="6"/>
      <c r="D18" s="5"/>
      <c r="E18" s="5"/>
      <c r="F18" s="5"/>
      <c r="G18" s="5"/>
      <c r="H18" s="30"/>
      <c r="I18" s="5"/>
      <c r="J18" s="5"/>
    </row>
    <row r="19" spans="1:10" ht="12.75" customHeight="1">
      <c r="A19" s="4"/>
      <c r="B19" s="6" t="s">
        <v>23</v>
      </c>
      <c r="C19" s="6"/>
      <c r="D19" s="5"/>
      <c r="E19" s="5"/>
      <c r="F19" s="5"/>
      <c r="G19" s="5"/>
      <c r="H19" s="30"/>
      <c r="I19" s="5"/>
      <c r="J19" s="5"/>
    </row>
    <row r="20" spans="1:10" ht="12.75" customHeight="1">
      <c r="A20" s="4"/>
      <c r="B20" s="6" t="s">
        <v>24</v>
      </c>
      <c r="C20" s="6"/>
      <c r="D20" s="5"/>
      <c r="E20" s="5"/>
      <c r="F20" s="5"/>
      <c r="G20" s="5"/>
      <c r="H20" s="30"/>
      <c r="I20" s="5"/>
      <c r="J20" s="5"/>
    </row>
    <row r="21" spans="1:10" ht="12.75" customHeight="1">
      <c r="A21" s="4"/>
      <c r="B21" s="7"/>
      <c r="C21" s="7"/>
      <c r="D21" s="5"/>
      <c r="E21" s="5"/>
      <c r="F21" s="5"/>
      <c r="G21" s="5"/>
      <c r="H21" s="30"/>
      <c r="I21" s="5"/>
      <c r="J21" s="5"/>
    </row>
    <row r="22" spans="1:10" ht="12.75" customHeight="1">
      <c r="A22" s="4">
        <v>2</v>
      </c>
      <c r="B22" s="126" t="s">
        <v>2</v>
      </c>
      <c r="C22" s="126"/>
      <c r="D22" s="5"/>
      <c r="E22" s="5"/>
      <c r="F22" s="5"/>
      <c r="G22" s="5"/>
      <c r="I22" s="5"/>
      <c r="J22" s="5"/>
    </row>
    <row r="23" spans="1:10" ht="12.75" customHeight="1">
      <c r="A23" s="4"/>
      <c r="B23" s="4" t="s">
        <v>3</v>
      </c>
      <c r="C23" s="126"/>
      <c r="D23" s="5"/>
      <c r="E23" s="5"/>
      <c r="F23" s="5"/>
      <c r="G23" s="5"/>
      <c r="I23" s="5"/>
      <c r="J23" s="5"/>
    </row>
    <row r="24" spans="1:10" ht="12.75" customHeight="1">
      <c r="A24" s="4"/>
      <c r="B24" s="4" t="s">
        <v>4</v>
      </c>
      <c r="C24" s="126"/>
      <c r="D24" s="5"/>
      <c r="E24" s="5"/>
      <c r="F24" s="5"/>
      <c r="G24" s="5"/>
      <c r="I24" s="5"/>
      <c r="J24" s="5"/>
    </row>
    <row r="25" spans="1:10" ht="12.75" customHeight="1">
      <c r="A25" s="4"/>
      <c r="B25" s="4" t="s">
        <v>5</v>
      </c>
      <c r="C25" s="4" t="s">
        <v>6</v>
      </c>
      <c r="D25" s="5"/>
      <c r="E25" s="5"/>
      <c r="F25" s="5"/>
      <c r="G25" s="5"/>
      <c r="I25" s="5"/>
      <c r="J25" s="5"/>
    </row>
    <row r="26" spans="1:10" ht="12.75" customHeight="1">
      <c r="A26" s="4"/>
      <c r="B26" s="4"/>
      <c r="C26" s="4" t="s">
        <v>7</v>
      </c>
      <c r="D26" s="5"/>
      <c r="E26" s="5"/>
      <c r="F26" s="5"/>
      <c r="G26" s="5"/>
      <c r="I26" s="5"/>
      <c r="J26" s="5"/>
    </row>
    <row r="27" spans="1:10" ht="12.75" customHeight="1">
      <c r="A27" s="4"/>
      <c r="B27" s="4"/>
      <c r="C27" s="4"/>
      <c r="D27" s="5"/>
      <c r="E27" s="5"/>
      <c r="F27" s="5"/>
      <c r="G27" s="5"/>
      <c r="I27" s="5"/>
      <c r="J27" s="5"/>
    </row>
    <row r="28" spans="1:10" ht="12.75" customHeight="1">
      <c r="A28" s="4"/>
      <c r="B28" s="127" t="s">
        <v>8</v>
      </c>
      <c r="C28" s="4" t="s">
        <v>9</v>
      </c>
      <c r="D28" s="5"/>
      <c r="E28" s="5"/>
      <c r="F28" s="5"/>
      <c r="G28" s="5"/>
      <c r="I28" s="5"/>
      <c r="J28" s="5"/>
    </row>
    <row r="29" spans="1:10" ht="12.75" customHeight="1">
      <c r="A29" s="4"/>
      <c r="B29" s="127"/>
      <c r="C29" s="4" t="s">
        <v>10</v>
      </c>
      <c r="D29" s="5"/>
      <c r="E29" s="5"/>
      <c r="F29" s="5"/>
      <c r="G29" s="5"/>
      <c r="I29" s="5"/>
      <c r="J29" s="5"/>
    </row>
    <row r="30" spans="1:10" ht="12.75" customHeight="1">
      <c r="A30" s="4"/>
      <c r="B30" s="127"/>
      <c r="C30" s="4" t="s">
        <v>11</v>
      </c>
      <c r="D30" s="5"/>
      <c r="E30" s="5"/>
      <c r="F30" s="5"/>
      <c r="G30" s="5"/>
      <c r="I30" s="5"/>
      <c r="J30" s="5"/>
    </row>
    <row r="31" spans="1:10" ht="12.75" customHeight="1">
      <c r="A31" s="4"/>
      <c r="B31" s="127"/>
      <c r="C31" s="4" t="s">
        <v>12</v>
      </c>
      <c r="D31" s="5"/>
      <c r="E31" s="5"/>
      <c r="F31" s="5"/>
      <c r="G31" s="5"/>
      <c r="I31" s="5"/>
      <c r="J31" s="5"/>
    </row>
    <row r="32" spans="1:10" ht="12.75" customHeight="1">
      <c r="A32" s="4"/>
      <c r="B32" s="4"/>
      <c r="C32" s="126"/>
      <c r="D32" s="5"/>
      <c r="E32" s="5"/>
      <c r="F32" s="5"/>
      <c r="G32" s="5"/>
      <c r="I32" s="5"/>
      <c r="J32" s="5"/>
    </row>
    <row r="33" spans="1:10" ht="12.75" customHeight="1">
      <c r="A33" s="4"/>
      <c r="B33" s="127" t="s">
        <v>13</v>
      </c>
      <c r="C33" s="193" t="s">
        <v>185</v>
      </c>
      <c r="D33" s="193"/>
      <c r="E33" s="193"/>
      <c r="F33" s="193"/>
      <c r="G33" s="193"/>
      <c r="H33" s="193"/>
      <c r="I33" s="193"/>
      <c r="J33" s="5"/>
    </row>
    <row r="34" spans="1:10" ht="12.75" customHeight="1">
      <c r="A34" s="4"/>
      <c r="B34" s="127"/>
      <c r="C34" s="193"/>
      <c r="D34" s="193"/>
      <c r="E34" s="193"/>
      <c r="F34" s="193"/>
      <c r="G34" s="193"/>
      <c r="H34" s="193"/>
      <c r="I34" s="193"/>
      <c r="J34" s="5"/>
    </row>
    <row r="35" spans="1:10" ht="12.75" customHeight="1">
      <c r="A35" s="4"/>
      <c r="B35" s="127"/>
      <c r="C35" s="193"/>
      <c r="D35" s="193"/>
      <c r="E35" s="193"/>
      <c r="F35" s="193"/>
      <c r="G35" s="193"/>
      <c r="H35" s="193"/>
      <c r="I35" s="193"/>
      <c r="J35" s="5"/>
    </row>
    <row r="36" spans="1:10" ht="12.75" customHeight="1">
      <c r="A36" s="4"/>
      <c r="B36" s="127"/>
      <c r="C36" s="193"/>
      <c r="D36" s="193"/>
      <c r="E36" s="193"/>
      <c r="F36" s="193"/>
      <c r="G36" s="193"/>
      <c r="H36" s="193"/>
      <c r="I36" s="193"/>
      <c r="J36" s="5"/>
    </row>
    <row r="37" spans="1:10" ht="12.75" customHeight="1">
      <c r="A37" s="4"/>
      <c r="B37" s="127"/>
      <c r="C37" s="193"/>
      <c r="D37" s="193"/>
      <c r="E37" s="193"/>
      <c r="F37" s="193"/>
      <c r="G37" s="193"/>
      <c r="H37" s="193"/>
      <c r="I37" s="193"/>
      <c r="J37" s="5"/>
    </row>
    <row r="38" spans="1:10" ht="12.75" customHeight="1">
      <c r="A38" s="4"/>
      <c r="B38" s="127"/>
      <c r="C38" s="193"/>
      <c r="D38" s="193"/>
      <c r="E38" s="193"/>
      <c r="F38" s="193"/>
      <c r="G38" s="193"/>
      <c r="H38" s="193"/>
      <c r="I38" s="193"/>
      <c r="J38" s="5"/>
    </row>
    <row r="39" spans="1:10" ht="12.75" customHeight="1">
      <c r="A39" s="4"/>
      <c r="B39" s="127"/>
      <c r="C39" s="193"/>
      <c r="D39" s="193"/>
      <c r="E39" s="193"/>
      <c r="F39" s="193"/>
      <c r="G39" s="193"/>
      <c r="H39" s="193"/>
      <c r="I39" s="193"/>
      <c r="J39" s="5"/>
    </row>
    <row r="40" spans="1:10" ht="12.75" customHeight="1">
      <c r="A40" s="4"/>
      <c r="B40" s="127"/>
      <c r="C40" s="128"/>
      <c r="D40" s="128"/>
      <c r="E40" s="128"/>
      <c r="F40" s="128"/>
      <c r="G40" s="128"/>
      <c r="H40" s="128"/>
      <c r="I40" s="128"/>
      <c r="J40" s="5"/>
    </row>
    <row r="41" spans="1:10" ht="12.75" customHeight="1">
      <c r="A41" s="4"/>
      <c r="B41" s="127" t="s">
        <v>14</v>
      </c>
      <c r="C41" s="197" t="s">
        <v>186</v>
      </c>
      <c r="D41" s="197"/>
      <c r="E41" s="197"/>
      <c r="F41" s="197"/>
      <c r="G41" s="197"/>
      <c r="H41" s="197"/>
      <c r="I41" s="197"/>
      <c r="J41" s="5"/>
    </row>
    <row r="42" spans="1:10" ht="12.75" customHeight="1">
      <c r="A42" s="4"/>
      <c r="B42" s="127"/>
      <c r="C42" s="197"/>
      <c r="D42" s="197"/>
      <c r="E42" s="197"/>
      <c r="F42" s="197"/>
      <c r="G42" s="197"/>
      <c r="H42" s="197"/>
      <c r="I42" s="197"/>
      <c r="J42" s="5"/>
    </row>
    <row r="43" spans="1:10" ht="12.75" customHeight="1">
      <c r="A43" s="4"/>
      <c r="B43" s="127"/>
      <c r="C43" s="197"/>
      <c r="D43" s="197"/>
      <c r="E43" s="197"/>
      <c r="F43" s="197"/>
      <c r="G43" s="197"/>
      <c r="H43" s="197"/>
      <c r="I43" s="197"/>
      <c r="J43" s="5"/>
    </row>
    <row r="44" spans="1:10" ht="12.75" customHeight="1">
      <c r="A44" s="4"/>
      <c r="B44" s="127"/>
      <c r="C44" s="197"/>
      <c r="D44" s="197"/>
      <c r="E44" s="197"/>
      <c r="F44" s="197"/>
      <c r="G44" s="197"/>
      <c r="H44" s="197"/>
      <c r="I44" s="197"/>
      <c r="J44" s="5"/>
    </row>
    <row r="45" spans="1:10" ht="12.75" customHeight="1">
      <c r="A45" s="4"/>
      <c r="B45" s="127"/>
      <c r="C45" s="197"/>
      <c r="D45" s="197"/>
      <c r="E45" s="197"/>
      <c r="F45" s="197"/>
      <c r="G45" s="197"/>
      <c r="H45" s="197"/>
      <c r="I45" s="197"/>
      <c r="J45" s="5"/>
    </row>
    <row r="46" spans="1:10" ht="12.75" customHeight="1">
      <c r="A46" s="4"/>
      <c r="B46" s="127"/>
      <c r="C46" s="197"/>
      <c r="D46" s="197"/>
      <c r="E46" s="197"/>
      <c r="F46" s="197"/>
      <c r="G46" s="197"/>
      <c r="H46" s="197"/>
      <c r="I46" s="197"/>
      <c r="J46" s="5"/>
    </row>
    <row r="47" spans="1:10" ht="12.75" customHeight="1">
      <c r="A47" s="4"/>
      <c r="B47" s="127"/>
      <c r="C47" s="197"/>
      <c r="D47" s="197"/>
      <c r="E47" s="197"/>
      <c r="F47" s="197"/>
      <c r="G47" s="197"/>
      <c r="H47" s="197"/>
      <c r="I47" s="197"/>
      <c r="J47" s="5"/>
    </row>
    <row r="48" spans="1:10" ht="12.75" customHeight="1">
      <c r="A48" s="4"/>
      <c r="B48" s="127"/>
      <c r="C48" s="197"/>
      <c r="D48" s="197"/>
      <c r="E48" s="197"/>
      <c r="F48" s="197"/>
      <c r="G48" s="197"/>
      <c r="H48" s="197"/>
      <c r="I48" s="197"/>
      <c r="J48" s="5"/>
    </row>
    <row r="49" spans="1:10" ht="12.75" customHeight="1">
      <c r="A49" s="4"/>
      <c r="B49" s="4"/>
      <c r="C49" s="126"/>
      <c r="D49" s="5"/>
      <c r="E49" s="5"/>
      <c r="F49" s="5"/>
      <c r="G49" s="5"/>
      <c r="I49" s="5"/>
      <c r="J49" s="5"/>
    </row>
    <row r="50" spans="1:10" ht="12.75" customHeight="1">
      <c r="A50" s="4"/>
      <c r="B50" s="127" t="s">
        <v>15</v>
      </c>
      <c r="C50" s="195" t="s">
        <v>187</v>
      </c>
      <c r="D50" s="195"/>
      <c r="E50" s="195"/>
      <c r="F50" s="195"/>
      <c r="G50" s="195"/>
      <c r="H50" s="195"/>
      <c r="I50" s="195"/>
      <c r="J50" s="5"/>
    </row>
    <row r="51" spans="1:10" ht="12.75" customHeight="1">
      <c r="A51" s="4"/>
      <c r="B51" s="127"/>
      <c r="C51" s="195"/>
      <c r="D51" s="195"/>
      <c r="E51" s="195"/>
      <c r="F51" s="195"/>
      <c r="G51" s="195"/>
      <c r="H51" s="195"/>
      <c r="I51" s="195"/>
      <c r="J51" s="5"/>
    </row>
    <row r="52" spans="1:10" ht="12.75" customHeight="1">
      <c r="A52" s="4"/>
      <c r="B52" s="127"/>
      <c r="C52" s="195"/>
      <c r="D52" s="195"/>
      <c r="E52" s="195"/>
      <c r="F52" s="195"/>
      <c r="G52" s="195"/>
      <c r="H52" s="195"/>
      <c r="I52" s="195"/>
      <c r="J52" s="5"/>
    </row>
    <row r="53" spans="1:10" ht="12.75" customHeight="1">
      <c r="A53" s="4"/>
      <c r="B53" s="127"/>
      <c r="C53" s="195"/>
      <c r="D53" s="195"/>
      <c r="E53" s="195"/>
      <c r="F53" s="195"/>
      <c r="G53" s="195"/>
      <c r="H53" s="195"/>
      <c r="I53" s="195"/>
      <c r="J53" s="5"/>
    </row>
    <row r="54" spans="1:10" ht="12.75" customHeight="1">
      <c r="A54" s="4"/>
      <c r="B54" s="127"/>
      <c r="C54" s="195"/>
      <c r="D54" s="195"/>
      <c r="E54" s="195"/>
      <c r="F54" s="195"/>
      <c r="G54" s="195"/>
      <c r="H54" s="195"/>
      <c r="I54" s="195"/>
      <c r="J54" s="5"/>
    </row>
    <row r="55" spans="1:10" ht="12.75" customHeight="1">
      <c r="A55" s="4"/>
      <c r="B55" s="127"/>
      <c r="C55" s="129"/>
      <c r="D55" s="129"/>
      <c r="E55" s="129"/>
      <c r="F55" s="129"/>
      <c r="G55" s="129"/>
      <c r="H55" s="129"/>
      <c r="I55" s="129"/>
      <c r="J55" s="5"/>
    </row>
    <row r="56" spans="1:10" ht="12.75" customHeight="1">
      <c r="A56" s="4"/>
      <c r="B56" s="127" t="s">
        <v>16</v>
      </c>
      <c r="C56" s="196" t="s">
        <v>188</v>
      </c>
      <c r="D56" s="196"/>
      <c r="E56" s="196"/>
      <c r="F56" s="196"/>
      <c r="G56" s="196"/>
      <c r="H56" s="196"/>
      <c r="I56" s="196"/>
      <c r="J56" s="5"/>
    </row>
    <row r="57" spans="1:10" ht="12.75" customHeight="1">
      <c r="A57" s="4"/>
      <c r="B57" s="127"/>
      <c r="C57" s="196"/>
      <c r="D57" s="196"/>
      <c r="E57" s="196"/>
      <c r="F57" s="196"/>
      <c r="G57" s="196"/>
      <c r="H57" s="196"/>
      <c r="I57" s="196"/>
      <c r="J57" s="5"/>
    </row>
    <row r="58" spans="1:10" ht="12.75" customHeight="1">
      <c r="A58" s="4"/>
      <c r="B58" s="127"/>
      <c r="C58" s="196"/>
      <c r="D58" s="196"/>
      <c r="E58" s="196"/>
      <c r="F58" s="196"/>
      <c r="G58" s="196"/>
      <c r="H58" s="196"/>
      <c r="I58" s="196"/>
      <c r="J58" s="5"/>
    </row>
    <row r="59" spans="1:10" ht="12.75" customHeight="1">
      <c r="A59" s="4"/>
      <c r="B59" s="127"/>
      <c r="C59" s="196"/>
      <c r="D59" s="196"/>
      <c r="E59" s="196"/>
      <c r="F59" s="196"/>
      <c r="G59" s="196"/>
      <c r="H59" s="196"/>
      <c r="I59" s="196"/>
      <c r="J59" s="5"/>
    </row>
    <row r="60" spans="1:10" ht="12.75" customHeight="1">
      <c r="A60" s="4"/>
      <c r="B60" s="4"/>
      <c r="C60" s="126"/>
      <c r="D60" s="5"/>
      <c r="E60" s="5"/>
      <c r="F60" s="5"/>
      <c r="G60" s="5"/>
      <c r="I60" s="5"/>
      <c r="J60" s="5"/>
    </row>
    <row r="61" spans="1:10" ht="12.75" customHeight="1">
      <c r="A61" s="4">
        <v>2</v>
      </c>
      <c r="B61" s="126" t="s">
        <v>18</v>
      </c>
      <c r="C61" s="126"/>
      <c r="D61" s="5"/>
      <c r="E61" s="5"/>
      <c r="F61" s="5"/>
      <c r="G61" s="5"/>
      <c r="I61" s="5"/>
      <c r="J61" s="5"/>
    </row>
    <row r="62" spans="1:10" ht="12.75" customHeight="1">
      <c r="A62" s="4"/>
      <c r="B62" s="127" t="s">
        <v>17</v>
      </c>
      <c r="C62" s="196" t="s">
        <v>193</v>
      </c>
      <c r="D62" s="196"/>
      <c r="E62" s="196"/>
      <c r="F62" s="196"/>
      <c r="G62" s="196"/>
      <c r="H62" s="196"/>
      <c r="I62" s="196"/>
      <c r="J62" s="5"/>
    </row>
    <row r="63" spans="1:10" ht="12.75" customHeight="1">
      <c r="A63" s="4"/>
      <c r="B63" s="127"/>
      <c r="C63" s="196"/>
      <c r="D63" s="196"/>
      <c r="E63" s="196"/>
      <c r="F63" s="196"/>
      <c r="G63" s="196"/>
      <c r="H63" s="196"/>
      <c r="I63" s="196"/>
      <c r="J63" s="5"/>
    </row>
    <row r="64" spans="1:10" ht="12.75" customHeight="1">
      <c r="A64" s="4"/>
      <c r="B64" s="127"/>
      <c r="C64" s="196"/>
      <c r="D64" s="196"/>
      <c r="E64" s="196"/>
      <c r="F64" s="196"/>
      <c r="G64" s="196"/>
      <c r="H64" s="196"/>
      <c r="I64" s="196"/>
      <c r="J64" s="5"/>
    </row>
    <row r="65" spans="1:10" ht="12.75" customHeight="1">
      <c r="A65" s="4"/>
      <c r="B65" s="127"/>
      <c r="C65" s="196"/>
      <c r="D65" s="196"/>
      <c r="E65" s="196"/>
      <c r="F65" s="196"/>
      <c r="G65" s="196"/>
      <c r="H65" s="196"/>
      <c r="I65" s="196"/>
      <c r="J65" s="5"/>
    </row>
    <row r="66" spans="1:10" ht="12.75" customHeight="1">
      <c r="A66" s="4"/>
      <c r="B66" s="127"/>
      <c r="C66" s="196"/>
      <c r="D66" s="196"/>
      <c r="E66" s="196"/>
      <c r="F66" s="196"/>
      <c r="G66" s="196"/>
      <c r="H66" s="196"/>
      <c r="I66" s="196"/>
      <c r="J66" s="5"/>
    </row>
    <row r="67" spans="1:10" ht="12.75" customHeight="1">
      <c r="A67" s="4"/>
      <c r="B67" s="127"/>
      <c r="C67" s="196"/>
      <c r="D67" s="196"/>
      <c r="E67" s="196"/>
      <c r="F67" s="196"/>
      <c r="G67" s="196"/>
      <c r="H67" s="196"/>
      <c r="I67" s="196"/>
      <c r="J67" s="5"/>
    </row>
    <row r="68" spans="1:10" ht="12.75" customHeight="1">
      <c r="A68" s="4"/>
      <c r="B68" s="127"/>
      <c r="C68" s="131"/>
      <c r="D68" s="131"/>
      <c r="E68" s="131"/>
      <c r="F68" s="131"/>
      <c r="G68" s="131"/>
      <c r="H68" s="131"/>
      <c r="I68" s="131"/>
      <c r="J68" s="5"/>
    </row>
    <row r="69" spans="1:10" ht="12.75" customHeight="1">
      <c r="A69" s="4"/>
      <c r="B69" s="127" t="s">
        <v>19</v>
      </c>
      <c r="C69" s="196" t="s">
        <v>194</v>
      </c>
      <c r="D69" s="196"/>
      <c r="E69" s="196"/>
      <c r="F69" s="196"/>
      <c r="G69" s="196"/>
      <c r="H69" s="196"/>
      <c r="I69" s="196"/>
      <c r="J69" s="5"/>
    </row>
    <row r="70" spans="1:10" ht="12.75" customHeight="1">
      <c r="A70" s="4"/>
      <c r="B70" s="127"/>
      <c r="C70" s="196"/>
      <c r="D70" s="196"/>
      <c r="E70" s="196"/>
      <c r="F70" s="196"/>
      <c r="G70" s="196"/>
      <c r="H70" s="196"/>
      <c r="I70" s="196"/>
      <c r="J70" s="5"/>
    </row>
    <row r="71" spans="1:10" ht="12.75" customHeight="1">
      <c r="A71" s="4"/>
      <c r="B71" s="127"/>
      <c r="C71" s="196"/>
      <c r="D71" s="196"/>
      <c r="E71" s="196"/>
      <c r="F71" s="196"/>
      <c r="G71" s="196"/>
      <c r="H71" s="196"/>
      <c r="I71" s="196"/>
      <c r="J71" s="5"/>
    </row>
    <row r="72" spans="1:10" ht="12.75" customHeight="1">
      <c r="A72" s="4"/>
      <c r="B72" s="127"/>
      <c r="C72" s="196"/>
      <c r="D72" s="196"/>
      <c r="E72" s="196"/>
      <c r="F72" s="196"/>
      <c r="G72" s="196"/>
      <c r="H72" s="196"/>
      <c r="I72" s="196"/>
      <c r="J72" s="5"/>
    </row>
    <row r="73" spans="1:10" ht="12.75" customHeight="1">
      <c r="A73" s="4"/>
      <c r="B73" s="127"/>
      <c r="C73" s="196"/>
      <c r="D73" s="196"/>
      <c r="E73" s="196"/>
      <c r="F73" s="196"/>
      <c r="G73" s="196"/>
      <c r="H73" s="196"/>
      <c r="I73" s="196"/>
      <c r="J73" s="5"/>
    </row>
    <row r="74" spans="1:10" ht="12.75" customHeight="1">
      <c r="A74" s="4"/>
      <c r="B74" s="4"/>
      <c r="C74" s="196"/>
      <c r="D74" s="196"/>
      <c r="E74" s="196"/>
      <c r="F74" s="196"/>
      <c r="G74" s="196"/>
      <c r="H74" s="196"/>
      <c r="I74" s="196"/>
      <c r="J74" s="5"/>
    </row>
    <row r="75" spans="1:10" ht="12.75" customHeight="1">
      <c r="A75" s="4"/>
      <c r="B75" s="4"/>
      <c r="C75" s="196"/>
      <c r="D75" s="196"/>
      <c r="E75" s="196"/>
      <c r="F75" s="196"/>
      <c r="G75" s="196"/>
      <c r="H75" s="196"/>
      <c r="I75" s="196"/>
      <c r="J75" s="5"/>
    </row>
    <row r="76" spans="1:10" ht="12.75" customHeight="1">
      <c r="A76" s="4"/>
      <c r="B76" s="4"/>
      <c r="C76" s="130"/>
      <c r="D76" s="130"/>
      <c r="E76" s="130"/>
      <c r="F76" s="130"/>
      <c r="G76" s="130"/>
      <c r="H76" s="130"/>
      <c r="I76" s="130"/>
      <c r="J76" s="5"/>
    </row>
    <row r="77" spans="1:10" ht="12.75" customHeight="1">
      <c r="A77" s="4"/>
      <c r="B77" s="4" t="s">
        <v>20</v>
      </c>
      <c r="C77" s="196" t="s">
        <v>198</v>
      </c>
      <c r="D77" s="196"/>
      <c r="E77" s="196"/>
      <c r="F77" s="196"/>
      <c r="G77" s="196"/>
      <c r="H77" s="196"/>
      <c r="I77" s="196"/>
      <c r="J77" s="5"/>
    </row>
    <row r="78" spans="1:10" ht="12.75" customHeight="1">
      <c r="A78" s="4"/>
      <c r="B78" s="4"/>
      <c r="C78" s="196"/>
      <c r="D78" s="196"/>
      <c r="E78" s="196"/>
      <c r="F78" s="196"/>
      <c r="G78" s="196"/>
      <c r="H78" s="196"/>
      <c r="I78" s="196"/>
      <c r="J78" s="5"/>
    </row>
    <row r="79" spans="1:10" ht="12.75" customHeight="1">
      <c r="A79" s="4"/>
      <c r="B79" s="4"/>
      <c r="C79" s="196"/>
      <c r="D79" s="196"/>
      <c r="E79" s="196"/>
      <c r="F79" s="196"/>
      <c r="G79" s="196"/>
      <c r="H79" s="196"/>
      <c r="I79" s="196"/>
      <c r="J79" s="5"/>
    </row>
    <row r="80" spans="1:10" ht="12.75" customHeight="1">
      <c r="A80" s="4"/>
      <c r="B80" s="4"/>
      <c r="C80" s="196"/>
      <c r="D80" s="196"/>
      <c r="E80" s="196"/>
      <c r="F80" s="196"/>
      <c r="G80" s="196"/>
      <c r="H80" s="196"/>
      <c r="I80" s="196"/>
      <c r="J80" s="5"/>
    </row>
    <row r="81" spans="1:10" ht="12.75" customHeight="1">
      <c r="A81" s="4"/>
      <c r="B81" s="4"/>
      <c r="C81" s="4"/>
      <c r="D81" s="5"/>
      <c r="E81" s="5"/>
      <c r="F81" s="5"/>
      <c r="G81" s="5"/>
      <c r="I81" s="5"/>
      <c r="J81" s="5"/>
    </row>
    <row r="82" spans="1:10" ht="12.75" customHeight="1">
      <c r="A82" s="4"/>
      <c r="B82" s="4" t="s">
        <v>21</v>
      </c>
      <c r="C82" s="196" t="s">
        <v>199</v>
      </c>
      <c r="D82" s="196"/>
      <c r="E82" s="196"/>
      <c r="F82" s="196"/>
      <c r="G82" s="196"/>
      <c r="H82" s="196"/>
      <c r="I82" s="196"/>
      <c r="J82" s="5"/>
    </row>
    <row r="83" spans="1:10" ht="12.75" customHeight="1">
      <c r="A83" s="4"/>
      <c r="B83" s="4"/>
      <c r="C83" s="196"/>
      <c r="D83" s="196"/>
      <c r="E83" s="196"/>
      <c r="F83" s="196"/>
      <c r="G83" s="196"/>
      <c r="H83" s="196"/>
      <c r="I83" s="196"/>
      <c r="J83" s="5"/>
    </row>
    <row r="84" spans="1:10" ht="12.75" customHeight="1">
      <c r="A84" s="4"/>
      <c r="B84" s="4"/>
      <c r="C84" s="196"/>
      <c r="D84" s="196"/>
      <c r="E84" s="196"/>
      <c r="F84" s="196"/>
      <c r="G84" s="196"/>
      <c r="H84" s="196"/>
      <c r="I84" s="196"/>
      <c r="J84" s="5"/>
    </row>
    <row r="85" spans="1:10" ht="12.75" customHeight="1">
      <c r="A85" s="4"/>
      <c r="B85" s="4"/>
      <c r="C85" s="196"/>
      <c r="D85" s="196"/>
      <c r="E85" s="196"/>
      <c r="F85" s="196"/>
      <c r="G85" s="196"/>
      <c r="H85" s="196"/>
      <c r="I85" s="196"/>
      <c r="J85" s="5"/>
    </row>
    <row r="86" spans="1:10" ht="12.75" customHeight="1">
      <c r="A86" s="4"/>
      <c r="B86" s="4"/>
      <c r="C86" s="130"/>
      <c r="D86" s="130"/>
      <c r="E86" s="130"/>
      <c r="F86" s="130"/>
      <c r="G86" s="130"/>
      <c r="H86" s="130"/>
      <c r="I86" s="130"/>
      <c r="J86" s="5"/>
    </row>
    <row r="87" spans="1:10" ht="12.75" customHeight="1">
      <c r="A87" s="4"/>
      <c r="B87" s="4"/>
      <c r="C87" s="132" t="s">
        <v>22</v>
      </c>
      <c r="D87" s="132"/>
      <c r="E87" s="132"/>
      <c r="F87" s="132"/>
      <c r="G87" s="132"/>
      <c r="H87" s="132"/>
      <c r="I87" s="132"/>
      <c r="J87" s="5"/>
    </row>
    <row r="88" spans="1:10" ht="12.75" customHeight="1">
      <c r="A88" s="4"/>
      <c r="B88" s="4"/>
      <c r="C88" s="132" t="s">
        <v>58</v>
      </c>
      <c r="D88" s="132"/>
      <c r="E88" s="132"/>
      <c r="F88" s="132"/>
      <c r="G88" s="132"/>
      <c r="H88" s="132"/>
      <c r="I88" s="132"/>
      <c r="J88" s="5"/>
    </row>
    <row r="89" spans="1:10" ht="12.75" customHeight="1">
      <c r="A89" s="4"/>
      <c r="B89" s="4"/>
      <c r="C89" s="126"/>
      <c r="D89" s="5"/>
      <c r="E89" s="5"/>
      <c r="F89" s="5"/>
      <c r="G89" s="5"/>
      <c r="I89" s="5"/>
      <c r="J89" s="5"/>
    </row>
    <row r="90" spans="1:10" ht="12.75" customHeight="1">
      <c r="A90" s="4"/>
      <c r="B90" s="4"/>
      <c r="C90" s="4" t="s">
        <v>59</v>
      </c>
      <c r="D90" s="5"/>
      <c r="E90" s="5"/>
      <c r="F90" s="5"/>
      <c r="G90" s="5"/>
      <c r="I90" s="5"/>
      <c r="J90" s="5"/>
    </row>
    <row r="91" spans="1:10" ht="12.75" customHeight="1">
      <c r="A91" s="4"/>
      <c r="B91" s="4"/>
      <c r="C91" s="4" t="s">
        <v>60</v>
      </c>
      <c r="D91" s="5"/>
      <c r="E91" s="5"/>
      <c r="F91" s="5"/>
      <c r="G91" s="5"/>
      <c r="I91" s="5"/>
      <c r="J91" s="5"/>
    </row>
    <row r="92" spans="1:10" ht="12.75" customHeight="1">
      <c r="A92" s="4"/>
      <c r="B92" s="4"/>
      <c r="C92" s="4"/>
      <c r="D92" s="5"/>
      <c r="E92" s="5"/>
      <c r="F92" s="5"/>
      <c r="G92" s="5"/>
      <c r="I92" s="5"/>
      <c r="J92" s="5"/>
    </row>
    <row r="93" spans="1:10" ht="12.75" customHeight="1">
      <c r="A93" s="4"/>
      <c r="B93" s="4" t="s">
        <v>61</v>
      </c>
      <c r="C93" s="198" t="s">
        <v>200</v>
      </c>
      <c r="D93" s="198"/>
      <c r="E93" s="198"/>
      <c r="F93" s="198"/>
      <c r="G93" s="198"/>
      <c r="H93" s="198"/>
      <c r="I93" s="198"/>
      <c r="J93" s="5"/>
    </row>
    <row r="94" spans="1:10" ht="12.75" customHeight="1">
      <c r="A94" s="4"/>
      <c r="B94" s="4"/>
      <c r="C94" s="198"/>
      <c r="D94" s="198"/>
      <c r="E94" s="198"/>
      <c r="F94" s="198"/>
      <c r="G94" s="198"/>
      <c r="H94" s="198"/>
      <c r="I94" s="198"/>
      <c r="J94" s="5"/>
    </row>
    <row r="95" spans="1:10" ht="12.75" customHeight="1">
      <c r="A95" s="4"/>
      <c r="B95" s="4"/>
      <c r="C95" s="198"/>
      <c r="D95" s="198"/>
      <c r="E95" s="198"/>
      <c r="F95" s="198"/>
      <c r="G95" s="198"/>
      <c r="H95" s="198"/>
      <c r="I95" s="198"/>
      <c r="J95" s="5"/>
    </row>
    <row r="96" spans="1:10" ht="12.75" customHeight="1">
      <c r="A96" s="4"/>
      <c r="B96" s="4"/>
      <c r="C96" s="126"/>
      <c r="D96" s="5"/>
      <c r="E96" s="5"/>
      <c r="F96" s="5"/>
      <c r="G96" s="5"/>
      <c r="I96" s="5"/>
      <c r="J96" s="5"/>
    </row>
    <row r="97" spans="1:10" ht="12.75" customHeight="1">
      <c r="A97" s="4"/>
      <c r="B97" s="127" t="s">
        <v>62</v>
      </c>
      <c r="C97" s="196" t="s">
        <v>63</v>
      </c>
      <c r="D97" s="196"/>
      <c r="E97" s="196"/>
      <c r="F97" s="196"/>
      <c r="G97" s="196"/>
      <c r="H97" s="196"/>
      <c r="I97" s="196"/>
      <c r="J97" s="5"/>
    </row>
    <row r="98" spans="1:10" ht="12.75" customHeight="1">
      <c r="A98" s="4"/>
      <c r="B98" s="4"/>
      <c r="C98" s="196"/>
      <c r="D98" s="196"/>
      <c r="E98" s="196"/>
      <c r="F98" s="196"/>
      <c r="G98" s="196"/>
      <c r="H98" s="196"/>
      <c r="I98" s="196"/>
      <c r="J98" s="5"/>
    </row>
    <row r="99" spans="1:10" ht="12.75" customHeight="1">
      <c r="A99" s="4"/>
      <c r="B99" s="4"/>
      <c r="C99" s="196"/>
      <c r="D99" s="196"/>
      <c r="E99" s="196"/>
      <c r="F99" s="196"/>
      <c r="G99" s="196"/>
      <c r="H99" s="196"/>
      <c r="I99" s="196"/>
      <c r="J99" s="5"/>
    </row>
    <row r="100" spans="1:10" ht="12.75" customHeight="1">
      <c r="A100" s="4"/>
      <c r="B100" s="4"/>
      <c r="C100" s="126"/>
      <c r="D100" s="5"/>
      <c r="E100" s="5"/>
      <c r="F100" s="5"/>
      <c r="G100" s="5"/>
      <c r="I100" s="5"/>
      <c r="J100" s="5"/>
    </row>
    <row r="101" spans="1:10" ht="12.75" customHeight="1">
      <c r="A101" s="4"/>
      <c r="B101" s="4" t="s">
        <v>64</v>
      </c>
      <c r="C101" s="196" t="s">
        <v>201</v>
      </c>
      <c r="D101" s="196"/>
      <c r="E101" s="196"/>
      <c r="F101" s="196"/>
      <c r="G101" s="196"/>
      <c r="H101" s="196"/>
      <c r="I101" s="196"/>
      <c r="J101" s="5"/>
    </row>
    <row r="102" spans="1:10" ht="12.75" customHeight="1">
      <c r="A102" s="4"/>
      <c r="B102" s="4"/>
      <c r="C102" s="196"/>
      <c r="D102" s="196"/>
      <c r="E102" s="196"/>
      <c r="F102" s="196"/>
      <c r="G102" s="196"/>
      <c r="H102" s="196"/>
      <c r="I102" s="196"/>
      <c r="J102" s="5"/>
    </row>
    <row r="103" spans="1:10" ht="12.75" customHeight="1">
      <c r="A103" s="4"/>
      <c r="B103" s="4"/>
      <c r="C103" s="196"/>
      <c r="D103" s="196"/>
      <c r="E103" s="196"/>
      <c r="F103" s="196"/>
      <c r="G103" s="196"/>
      <c r="H103" s="196"/>
      <c r="I103" s="196"/>
      <c r="J103" s="5"/>
    </row>
    <row r="104" spans="1:10" ht="12.75" customHeight="1">
      <c r="A104" s="4"/>
      <c r="B104" s="4"/>
      <c r="C104" s="196"/>
      <c r="D104" s="196"/>
      <c r="E104" s="196"/>
      <c r="F104" s="196"/>
      <c r="G104" s="196"/>
      <c r="H104" s="196"/>
      <c r="I104" s="196"/>
      <c r="J104" s="5"/>
    </row>
    <row r="105" spans="1:10" ht="12.75" customHeight="1">
      <c r="A105" s="4"/>
      <c r="B105" s="4"/>
      <c r="C105" s="196"/>
      <c r="D105" s="196"/>
      <c r="E105" s="196"/>
      <c r="F105" s="196"/>
      <c r="G105" s="196"/>
      <c r="H105" s="196"/>
      <c r="I105" s="196"/>
      <c r="J105" s="5"/>
    </row>
    <row r="106" spans="1:10" ht="12.75" customHeight="1">
      <c r="A106" s="4"/>
      <c r="B106" s="4"/>
      <c r="C106" s="4"/>
      <c r="D106" s="5"/>
      <c r="E106" s="5"/>
      <c r="F106" s="5"/>
      <c r="G106" s="5"/>
      <c r="I106" s="5"/>
      <c r="J106" s="5"/>
    </row>
    <row r="107" spans="1:10" ht="12.75" customHeight="1">
      <c r="A107" s="4"/>
      <c r="B107" s="4" t="s">
        <v>65</v>
      </c>
      <c r="C107" s="196" t="s">
        <v>66</v>
      </c>
      <c r="D107" s="196"/>
      <c r="E107" s="196"/>
      <c r="F107" s="196"/>
      <c r="G107" s="196"/>
      <c r="H107" s="196"/>
      <c r="I107" s="196"/>
      <c r="J107" s="5"/>
    </row>
    <row r="108" spans="1:10" ht="12.75" customHeight="1">
      <c r="A108" s="4"/>
      <c r="B108" s="126"/>
      <c r="C108" s="196"/>
      <c r="D108" s="196"/>
      <c r="E108" s="196"/>
      <c r="F108" s="196"/>
      <c r="G108" s="196"/>
      <c r="H108" s="196"/>
      <c r="I108" s="196"/>
      <c r="J108" s="5"/>
    </row>
    <row r="109" spans="1:10" ht="12.75" customHeight="1">
      <c r="A109" s="4"/>
      <c r="B109" s="126"/>
      <c r="C109" s="196"/>
      <c r="D109" s="196"/>
      <c r="E109" s="196"/>
      <c r="F109" s="196"/>
      <c r="G109" s="196"/>
      <c r="H109" s="196"/>
      <c r="I109" s="196"/>
      <c r="J109" s="5"/>
    </row>
    <row r="110" spans="1:10" ht="12.75" customHeight="1">
      <c r="A110" s="4"/>
      <c r="B110" s="126"/>
      <c r="C110" s="126"/>
      <c r="D110" s="5"/>
      <c r="E110" s="5"/>
      <c r="F110" s="5"/>
      <c r="G110" s="5"/>
      <c r="I110" s="5"/>
      <c r="J110" s="5"/>
    </row>
    <row r="111" spans="1:10" ht="12.75" customHeight="1">
      <c r="A111" s="4">
        <v>3</v>
      </c>
      <c r="B111" s="133" t="s">
        <v>67</v>
      </c>
      <c r="C111" s="133"/>
      <c r="D111" s="5"/>
      <c r="E111" s="5"/>
      <c r="F111" s="5"/>
      <c r="G111" s="5"/>
      <c r="H111" s="30"/>
      <c r="I111" s="5"/>
      <c r="J111" s="5"/>
    </row>
    <row r="112" spans="1:10" ht="12.75" customHeight="1">
      <c r="A112" s="4"/>
      <c r="B112" s="4" t="s">
        <v>68</v>
      </c>
      <c r="C112" s="4"/>
      <c r="D112" s="5"/>
      <c r="E112" s="5"/>
      <c r="F112" s="5"/>
      <c r="G112" s="5"/>
      <c r="H112" s="30"/>
      <c r="I112" s="5"/>
      <c r="J112" s="5"/>
    </row>
    <row r="113" spans="1:10" ht="12.75" customHeight="1">
      <c r="A113" s="4"/>
      <c r="B113" s="4" t="s">
        <v>69</v>
      </c>
      <c r="C113" s="4"/>
      <c r="D113" s="5"/>
      <c r="E113" s="5"/>
      <c r="F113" s="5"/>
      <c r="G113" s="5"/>
      <c r="H113" s="30"/>
      <c r="I113" s="5"/>
      <c r="J113" s="5"/>
    </row>
    <row r="114" spans="2:3" ht="12.75" customHeight="1">
      <c r="B114" s="94"/>
      <c r="C114" s="94"/>
    </row>
    <row r="115" spans="1:3" ht="12.75" customHeight="1">
      <c r="A115" s="4">
        <v>4</v>
      </c>
      <c r="B115" s="126" t="s">
        <v>70</v>
      </c>
      <c r="C115" s="135"/>
    </row>
    <row r="116" spans="1:3" ht="12.75" customHeight="1">
      <c r="A116" s="4"/>
      <c r="B116" s="4" t="s">
        <v>71</v>
      </c>
      <c r="C116" s="135"/>
    </row>
    <row r="117" spans="1:10" ht="12.75" customHeight="1">
      <c r="A117" s="4"/>
      <c r="B117" s="4" t="s">
        <v>72</v>
      </c>
      <c r="C117" s="135"/>
      <c r="F117" s="136"/>
      <c r="G117" s="136"/>
      <c r="H117" s="136"/>
      <c r="J117" s="136"/>
    </row>
    <row r="118" spans="1:10" ht="12.75" customHeight="1">
      <c r="A118" s="4"/>
      <c r="B118" s="4"/>
      <c r="C118" s="135"/>
      <c r="F118" s="136"/>
      <c r="G118" s="136"/>
      <c r="H118" s="136"/>
      <c r="J118" s="136"/>
    </row>
    <row r="119" spans="1:10" ht="12.75" customHeight="1">
      <c r="A119" s="4">
        <v>5</v>
      </c>
      <c r="B119" s="126" t="s">
        <v>73</v>
      </c>
      <c r="C119" s="135"/>
      <c r="F119" s="137"/>
      <c r="H119" s="137"/>
      <c r="J119" s="137"/>
    </row>
    <row r="120" spans="1:10" ht="12.75" customHeight="1">
      <c r="A120" s="4"/>
      <c r="B120" s="4" t="s">
        <v>74</v>
      </c>
      <c r="C120" s="94"/>
      <c r="F120" s="19"/>
      <c r="G120" s="19"/>
      <c r="I120" s="19"/>
      <c r="J120" s="19"/>
    </row>
    <row r="121" spans="1:10" ht="12.75" customHeight="1">
      <c r="A121" s="4"/>
      <c r="B121" s="4" t="s">
        <v>75</v>
      </c>
      <c r="C121" s="94"/>
      <c r="F121" s="19"/>
      <c r="G121" s="19"/>
      <c r="I121" s="19"/>
      <c r="J121" s="19"/>
    </row>
    <row r="122" spans="2:10" ht="12.75" customHeight="1">
      <c r="B122" s="135"/>
      <c r="C122" s="135"/>
      <c r="F122" s="138"/>
      <c r="H122" s="138"/>
      <c r="J122" s="138"/>
    </row>
    <row r="123" spans="1:10" ht="12.75" customHeight="1">
      <c r="A123" s="4">
        <v>6</v>
      </c>
      <c r="B123" s="139" t="s">
        <v>76</v>
      </c>
      <c r="C123" s="135"/>
      <c r="F123" s="137"/>
      <c r="H123" s="137"/>
      <c r="J123" s="137"/>
    </row>
    <row r="124" spans="1:10" ht="12.75" customHeight="1">
      <c r="A124" s="4"/>
      <c r="B124" s="6" t="s">
        <v>77</v>
      </c>
      <c r="C124" s="94"/>
      <c r="F124" s="19"/>
      <c r="G124" s="19"/>
      <c r="I124" s="19"/>
      <c r="J124" s="19"/>
    </row>
    <row r="125" spans="1:10" ht="12.75" customHeight="1">
      <c r="A125" s="4"/>
      <c r="B125" s="6" t="s">
        <v>78</v>
      </c>
      <c r="C125" s="94"/>
      <c r="F125" s="19"/>
      <c r="G125" s="19"/>
      <c r="I125" s="19"/>
      <c r="J125" s="19"/>
    </row>
    <row r="126" spans="1:10" ht="12.75" customHeight="1">
      <c r="A126" s="4"/>
      <c r="B126" s="6"/>
      <c r="C126" s="94"/>
      <c r="F126" s="19"/>
      <c r="G126" s="19"/>
      <c r="I126" s="19"/>
      <c r="J126" s="19"/>
    </row>
    <row r="127" spans="1:10" ht="12.75" customHeight="1">
      <c r="A127" s="4">
        <v>7</v>
      </c>
      <c r="B127" s="139" t="s">
        <v>79</v>
      </c>
      <c r="C127" s="135"/>
      <c r="F127" s="19"/>
      <c r="G127" s="19"/>
      <c r="I127" s="19"/>
      <c r="J127" s="19"/>
    </row>
    <row r="128" spans="1:10" ht="12.75" customHeight="1">
      <c r="A128" s="4"/>
      <c r="B128" s="6" t="s">
        <v>80</v>
      </c>
      <c r="C128" s="135"/>
      <c r="F128" s="19"/>
      <c r="G128" s="19"/>
      <c r="I128" s="19"/>
      <c r="J128" s="19"/>
    </row>
    <row r="129" spans="1:10" ht="12.75" customHeight="1">
      <c r="A129" s="4"/>
      <c r="C129" s="94"/>
      <c r="F129" s="19"/>
      <c r="G129" s="19"/>
      <c r="I129" s="19"/>
      <c r="J129" s="19"/>
    </row>
    <row r="130" spans="1:10" ht="12.75" customHeight="1">
      <c r="A130" s="4">
        <v>8</v>
      </c>
      <c r="B130" s="133" t="s">
        <v>81</v>
      </c>
      <c r="C130" s="133"/>
      <c r="D130" s="5"/>
      <c r="E130" s="5"/>
      <c r="F130" s="5"/>
      <c r="G130" s="5"/>
      <c r="H130" s="30"/>
      <c r="I130" s="5"/>
      <c r="J130" s="5"/>
    </row>
    <row r="131" spans="1:10" ht="12.75" customHeight="1">
      <c r="A131" s="4"/>
      <c r="B131" s="5" t="s">
        <v>82</v>
      </c>
      <c r="C131" s="5"/>
      <c r="D131" s="5"/>
      <c r="E131" s="5"/>
      <c r="F131" s="5"/>
      <c r="G131" s="5"/>
      <c r="H131" s="30"/>
      <c r="I131" s="5"/>
      <c r="J131" s="5"/>
    </row>
    <row r="132" spans="1:10" ht="12.75" customHeight="1">
      <c r="A132" s="4"/>
      <c r="B132" s="5"/>
      <c r="C132" s="5"/>
      <c r="D132" s="5"/>
      <c r="E132" s="5"/>
      <c r="F132" s="5"/>
      <c r="G132" s="5"/>
      <c r="H132" s="30"/>
      <c r="I132" s="5"/>
      <c r="J132" s="5"/>
    </row>
    <row r="133" spans="1:10" ht="12.75" customHeight="1">
      <c r="A133" s="4"/>
      <c r="B133" s="133" t="s">
        <v>83</v>
      </c>
      <c r="C133" s="133"/>
      <c r="D133" s="5"/>
      <c r="E133" s="5"/>
      <c r="F133" s="7"/>
      <c r="G133" s="5"/>
      <c r="H133" s="30"/>
      <c r="I133" s="5"/>
      <c r="J133" s="7"/>
    </row>
    <row r="134" spans="1:10" ht="12.75" customHeight="1">
      <c r="A134" s="4"/>
      <c r="B134" s="5"/>
      <c r="C134" s="5"/>
      <c r="D134" s="136"/>
      <c r="E134" s="136"/>
      <c r="F134" s="136"/>
      <c r="G134" s="136"/>
      <c r="H134" s="136"/>
      <c r="I134" s="5"/>
      <c r="J134" s="12"/>
    </row>
    <row r="135" spans="1:10" ht="12.75" customHeight="1">
      <c r="A135" s="4"/>
      <c r="B135" s="5"/>
      <c r="C135" s="5"/>
      <c r="D135" s="12" t="s">
        <v>84</v>
      </c>
      <c r="E135" s="5"/>
      <c r="F135" s="12"/>
      <c r="G135" s="5"/>
      <c r="H135" s="12" t="s">
        <v>354</v>
      </c>
      <c r="I135" s="5"/>
      <c r="J135" s="12"/>
    </row>
    <row r="136" spans="1:10" ht="12.75" customHeight="1">
      <c r="A136" s="4"/>
      <c r="B136" s="5"/>
      <c r="C136" s="5"/>
      <c r="D136" s="12" t="s">
        <v>85</v>
      </c>
      <c r="E136" s="5"/>
      <c r="F136" s="12" t="s">
        <v>86</v>
      </c>
      <c r="G136" s="5"/>
      <c r="H136" s="12" t="s">
        <v>87</v>
      </c>
      <c r="I136" s="5"/>
      <c r="J136" s="12"/>
    </row>
    <row r="137" spans="1:10" ht="12.75" customHeight="1">
      <c r="A137" s="4"/>
      <c r="B137" s="5"/>
      <c r="C137" s="5"/>
      <c r="D137" s="12" t="s">
        <v>88</v>
      </c>
      <c r="E137" s="12"/>
      <c r="F137" s="12" t="s">
        <v>89</v>
      </c>
      <c r="G137" s="5"/>
      <c r="H137" s="12" t="s">
        <v>90</v>
      </c>
      <c r="I137" s="5"/>
      <c r="J137" s="12" t="s">
        <v>386</v>
      </c>
    </row>
    <row r="138" spans="1:10" ht="12.75" customHeight="1">
      <c r="A138" s="4"/>
      <c r="B138" s="5"/>
      <c r="C138" s="5"/>
      <c r="D138" s="12" t="s">
        <v>318</v>
      </c>
      <c r="E138" s="12"/>
      <c r="F138" s="12" t="s">
        <v>318</v>
      </c>
      <c r="G138" s="5"/>
      <c r="H138" s="12" t="s">
        <v>318</v>
      </c>
      <c r="I138" s="5"/>
      <c r="J138" s="12" t="s">
        <v>318</v>
      </c>
    </row>
    <row r="139" spans="1:10" ht="12.75" customHeight="1">
      <c r="A139" s="4"/>
      <c r="B139" s="140" t="s">
        <v>319</v>
      </c>
      <c r="C139" s="5"/>
      <c r="D139" s="5"/>
      <c r="E139" s="5"/>
      <c r="F139" s="5"/>
      <c r="G139" s="5"/>
      <c r="H139" s="5"/>
      <c r="I139" s="5"/>
      <c r="J139" s="5"/>
    </row>
    <row r="140" spans="1:10" ht="12.75" customHeight="1">
      <c r="A140" s="4"/>
      <c r="B140" s="5" t="s">
        <v>91</v>
      </c>
      <c r="C140" s="5"/>
      <c r="D140" s="30">
        <v>2714</v>
      </c>
      <c r="E140" s="30"/>
      <c r="F140" s="30">
        <v>6955.34066</v>
      </c>
      <c r="G140" s="30"/>
      <c r="H140" s="30">
        <v>0</v>
      </c>
      <c r="I140" s="30"/>
      <c r="J140" s="30">
        <f>SUM(D140:I140)</f>
        <v>9669.34066</v>
      </c>
    </row>
    <row r="141" spans="1:10" ht="12.75" customHeight="1">
      <c r="A141" s="4"/>
      <c r="B141" s="5"/>
      <c r="C141" s="5"/>
      <c r="D141" s="30"/>
      <c r="E141" s="30"/>
      <c r="F141" s="30"/>
      <c r="G141" s="30"/>
      <c r="H141" s="30"/>
      <c r="I141" s="30"/>
      <c r="J141" s="30"/>
    </row>
    <row r="142" spans="1:10" ht="12.75" customHeight="1">
      <c r="A142" s="4"/>
      <c r="B142" s="5" t="s">
        <v>92</v>
      </c>
      <c r="C142" s="5"/>
      <c r="D142" s="28">
        <v>-717</v>
      </c>
      <c r="E142" s="28"/>
      <c r="F142" s="28">
        <v>0</v>
      </c>
      <c r="G142" s="28"/>
      <c r="H142" s="28">
        <v>0</v>
      </c>
      <c r="I142" s="28"/>
      <c r="J142" s="28">
        <f>SUM(D142:I142)</f>
        <v>-717</v>
      </c>
    </row>
    <row r="143" spans="1:10" ht="12.75" customHeight="1">
      <c r="A143" s="4"/>
      <c r="B143" s="5"/>
      <c r="C143" s="5"/>
      <c r="D143" s="19"/>
      <c r="E143" s="19"/>
      <c r="F143" s="19"/>
      <c r="G143" s="19"/>
      <c r="I143" s="19"/>
      <c r="J143" s="19"/>
    </row>
    <row r="144" spans="1:10" ht="12.75" customHeight="1" thickBot="1">
      <c r="A144" s="4"/>
      <c r="B144" s="5" t="s">
        <v>93</v>
      </c>
      <c r="C144" s="5"/>
      <c r="D144" s="32">
        <f>SUM(D140:D142)</f>
        <v>1997</v>
      </c>
      <c r="E144" s="32"/>
      <c r="F144" s="32">
        <f>SUM(F140:F142)</f>
        <v>6955.34066</v>
      </c>
      <c r="G144" s="32"/>
      <c r="H144" s="32">
        <f>SUM(H140:H142)</f>
        <v>0</v>
      </c>
      <c r="I144" s="32"/>
      <c r="J144" s="32">
        <f>SUM(J140:J142)</f>
        <v>8952.34066</v>
      </c>
    </row>
    <row r="145" spans="1:10" ht="12.75" customHeight="1">
      <c r="A145" s="4"/>
      <c r="B145" s="5"/>
      <c r="C145" s="5"/>
      <c r="D145" s="30"/>
      <c r="E145" s="30"/>
      <c r="F145" s="30"/>
      <c r="G145" s="30"/>
      <c r="H145" s="30"/>
      <c r="I145" s="30"/>
      <c r="J145" s="30"/>
    </row>
    <row r="146" spans="1:10" ht="12.75" customHeight="1">
      <c r="A146" s="4"/>
      <c r="B146" s="140" t="s">
        <v>94</v>
      </c>
      <c r="C146" s="5"/>
      <c r="D146" s="30"/>
      <c r="E146" s="30"/>
      <c r="F146" s="30"/>
      <c r="G146" s="30"/>
      <c r="H146" s="30"/>
      <c r="I146" s="30"/>
      <c r="J146" s="30"/>
    </row>
    <row r="147" spans="1:10" ht="12.75" customHeight="1">
      <c r="A147" s="4"/>
      <c r="B147" s="5" t="s">
        <v>95</v>
      </c>
      <c r="C147" s="5"/>
      <c r="D147" s="30">
        <v>1059</v>
      </c>
      <c r="E147" s="30"/>
      <c r="F147" s="30">
        <v>41</v>
      </c>
      <c r="G147" s="30"/>
      <c r="H147" s="30">
        <v>-282</v>
      </c>
      <c r="I147" s="30"/>
      <c r="J147" s="30">
        <f>SUM(D147:I147)</f>
        <v>818</v>
      </c>
    </row>
    <row r="148" spans="1:10" ht="12.75" customHeight="1">
      <c r="A148" s="4"/>
      <c r="B148" s="5"/>
      <c r="C148" s="5" t="s">
        <v>96</v>
      </c>
      <c r="D148" s="30"/>
      <c r="E148" s="30"/>
      <c r="F148" s="30"/>
      <c r="G148" s="30"/>
      <c r="H148" s="30"/>
      <c r="I148" s="30"/>
      <c r="J148" s="30"/>
    </row>
    <row r="149" spans="1:10" ht="12.75" customHeight="1">
      <c r="A149" s="4"/>
      <c r="B149" s="5"/>
      <c r="C149" s="5"/>
      <c r="D149" s="30"/>
      <c r="E149" s="30"/>
      <c r="F149" s="30"/>
      <c r="G149" s="30"/>
      <c r="H149" s="30"/>
      <c r="I149" s="30"/>
      <c r="J149" s="30"/>
    </row>
    <row r="150" spans="1:10" ht="12.75" customHeight="1">
      <c r="A150" s="4"/>
      <c r="B150" s="5" t="s">
        <v>320</v>
      </c>
      <c r="C150" s="5"/>
      <c r="D150" s="30">
        <f>-1720.05500167656+1475.036</f>
        <v>-245.01900167656004</v>
      </c>
      <c r="E150" s="30"/>
      <c r="F150" s="30">
        <v>-16</v>
      </c>
      <c r="G150" s="30"/>
      <c r="H150" s="30">
        <v>-190</v>
      </c>
      <c r="I150" s="30"/>
      <c r="J150" s="30">
        <f>SUM(D150:I150)</f>
        <v>-451.01900167656004</v>
      </c>
    </row>
    <row r="151" spans="1:10" ht="12.75" customHeight="1">
      <c r="A151" s="4"/>
      <c r="B151" s="5"/>
      <c r="C151" s="5"/>
      <c r="D151" s="30"/>
      <c r="E151" s="30"/>
      <c r="F151" s="30"/>
      <c r="G151" s="30"/>
      <c r="H151" s="30"/>
      <c r="I151" s="30"/>
      <c r="J151" s="30"/>
    </row>
    <row r="152" spans="1:10" ht="12.75" customHeight="1">
      <c r="A152" s="4"/>
      <c r="B152" s="140" t="s">
        <v>97</v>
      </c>
      <c r="C152" s="5"/>
      <c r="D152" s="30"/>
      <c r="E152" s="30"/>
      <c r="F152" s="30"/>
      <c r="G152" s="30"/>
      <c r="H152" s="30"/>
      <c r="I152" s="30"/>
      <c r="J152" s="30"/>
    </row>
    <row r="153" spans="1:10" ht="12.75" customHeight="1">
      <c r="A153" s="4"/>
      <c r="B153" s="5" t="s">
        <v>180</v>
      </c>
      <c r="C153" s="5"/>
      <c r="D153" s="28">
        <v>914</v>
      </c>
      <c r="E153" s="28"/>
      <c r="F153" s="28">
        <v>0</v>
      </c>
      <c r="G153" s="28"/>
      <c r="H153" s="28">
        <v>0</v>
      </c>
      <c r="I153" s="28"/>
      <c r="J153" s="28">
        <f>SUM(D153:I153)</f>
        <v>914</v>
      </c>
    </row>
    <row r="154" spans="1:10" ht="12.75" customHeight="1">
      <c r="A154" s="4"/>
      <c r="B154" s="5"/>
      <c r="C154" s="5"/>
      <c r="D154" s="30"/>
      <c r="E154" s="30"/>
      <c r="F154" s="30"/>
      <c r="G154" s="30"/>
      <c r="H154" s="30"/>
      <c r="I154" s="30"/>
      <c r="J154" s="30"/>
    </row>
    <row r="155" spans="1:10" ht="12.75" customHeight="1" thickBot="1">
      <c r="A155" s="4"/>
      <c r="B155" s="5" t="s">
        <v>98</v>
      </c>
      <c r="C155" s="5"/>
      <c r="D155" s="32">
        <f>SUM(D145:D153)</f>
        <v>1727.98099832344</v>
      </c>
      <c r="E155" s="32"/>
      <c r="F155" s="32">
        <f>SUM(F145:F153)</f>
        <v>25</v>
      </c>
      <c r="G155" s="32"/>
      <c r="H155" s="32">
        <f>SUM(H145:H153)</f>
        <v>-472</v>
      </c>
      <c r="I155" s="30"/>
      <c r="J155" s="30">
        <f>SUM(D155:I155)</f>
        <v>1280.98099832344</v>
      </c>
    </row>
    <row r="156" spans="1:10" ht="12.75" customHeight="1">
      <c r="A156" s="4"/>
      <c r="B156" s="5"/>
      <c r="C156" s="5"/>
      <c r="D156" s="30"/>
      <c r="E156" s="30"/>
      <c r="F156" s="30"/>
      <c r="G156" s="30"/>
      <c r="H156" s="30"/>
      <c r="I156" s="30"/>
      <c r="J156" s="30"/>
    </row>
    <row r="157" spans="1:10" ht="12.75" customHeight="1">
      <c r="A157" s="4"/>
      <c r="B157" s="5" t="s">
        <v>325</v>
      </c>
      <c r="C157" s="5"/>
      <c r="D157" s="30">
        <v>-724</v>
      </c>
      <c r="E157" s="30"/>
      <c r="F157" s="30">
        <v>-488</v>
      </c>
      <c r="G157" s="30"/>
      <c r="H157" s="30">
        <v>-730</v>
      </c>
      <c r="I157" s="30"/>
      <c r="J157" s="28">
        <f>SUM(D157:I157)</f>
        <v>-1942</v>
      </c>
    </row>
    <row r="158" spans="1:10" ht="12.75" customHeight="1">
      <c r="A158" s="4"/>
      <c r="B158" s="5"/>
      <c r="C158" s="5"/>
      <c r="D158" s="19"/>
      <c r="E158" s="19"/>
      <c r="F158" s="19"/>
      <c r="G158" s="19"/>
      <c r="I158" s="19"/>
      <c r="J158" s="19"/>
    </row>
    <row r="159" spans="1:10" ht="12.75" customHeight="1">
      <c r="A159" s="4"/>
      <c r="B159" s="5" t="s">
        <v>99</v>
      </c>
      <c r="C159" s="5"/>
      <c r="D159" s="19"/>
      <c r="E159" s="19"/>
      <c r="F159" s="19"/>
      <c r="G159" s="19"/>
      <c r="I159" s="19"/>
      <c r="J159" s="19">
        <f>SUM(J154:J157)</f>
        <v>-661.01900167656</v>
      </c>
    </row>
    <row r="160" spans="1:10" ht="12.75" customHeight="1">
      <c r="A160" s="4"/>
      <c r="B160" s="5"/>
      <c r="C160" s="5"/>
      <c r="D160" s="19"/>
      <c r="E160" s="19"/>
      <c r="F160" s="19"/>
      <c r="G160" s="19"/>
      <c r="I160" s="19"/>
      <c r="J160" s="30"/>
    </row>
    <row r="161" spans="1:10" ht="12.75" customHeight="1">
      <c r="A161" s="4"/>
      <c r="B161" s="55" t="s">
        <v>328</v>
      </c>
      <c r="C161" s="141"/>
      <c r="D161" s="19"/>
      <c r="E161" s="19"/>
      <c r="F161" s="19"/>
      <c r="G161" s="19"/>
      <c r="I161" s="19"/>
      <c r="J161" s="28">
        <v>64</v>
      </c>
    </row>
    <row r="162" spans="1:10" ht="12.75" customHeight="1">
      <c r="A162" s="4"/>
      <c r="C162" s="141"/>
      <c r="D162" s="19"/>
      <c r="E162" s="19"/>
      <c r="F162" s="19"/>
      <c r="G162" s="19"/>
      <c r="I162" s="19"/>
      <c r="J162" s="19"/>
    </row>
    <row r="163" spans="1:10" ht="12.75" customHeight="1">
      <c r="A163" s="4"/>
      <c r="B163" s="55" t="s">
        <v>100</v>
      </c>
      <c r="D163" s="19"/>
      <c r="E163" s="19"/>
      <c r="F163" s="19"/>
      <c r="G163" s="19"/>
      <c r="I163" s="19"/>
      <c r="J163" s="19">
        <f>SUM(J159:J161)</f>
        <v>-597.01900167656</v>
      </c>
    </row>
    <row r="164" spans="1:10" ht="12.75" customHeight="1">
      <c r="A164" s="4"/>
      <c r="D164" s="19"/>
      <c r="E164" s="19"/>
      <c r="F164" s="19"/>
      <c r="G164" s="19"/>
      <c r="I164" s="19"/>
      <c r="J164" s="19"/>
    </row>
    <row r="165" spans="1:10" ht="12.75" customHeight="1">
      <c r="A165" s="4"/>
      <c r="B165" s="55" t="s">
        <v>332</v>
      </c>
      <c r="D165" s="19"/>
      <c r="E165" s="19"/>
      <c r="F165" s="19"/>
      <c r="G165" s="19"/>
      <c r="I165" s="19"/>
      <c r="J165" s="28">
        <v>8</v>
      </c>
    </row>
    <row r="166" spans="1:10" ht="12.75" customHeight="1">
      <c r="A166" s="4"/>
      <c r="D166" s="19"/>
      <c r="E166" s="19"/>
      <c r="F166" s="19"/>
      <c r="G166" s="19"/>
      <c r="I166" s="19"/>
      <c r="J166" s="19"/>
    </row>
    <row r="167" spans="1:10" ht="12.75" customHeight="1" thickBot="1">
      <c r="A167" s="4"/>
      <c r="B167" s="55" t="s">
        <v>333</v>
      </c>
      <c r="D167" s="19"/>
      <c r="E167" s="19"/>
      <c r="F167" s="19"/>
      <c r="G167" s="19"/>
      <c r="I167" s="19"/>
      <c r="J167" s="32">
        <f>SUM(J163:J165)</f>
        <v>-589.01900167656</v>
      </c>
    </row>
    <row r="168" spans="1:10" ht="12.75" customHeight="1">
      <c r="A168" s="4"/>
      <c r="B168" s="101"/>
      <c r="C168" s="101"/>
      <c r="D168" s="19"/>
      <c r="E168" s="19"/>
      <c r="F168" s="19"/>
      <c r="G168" s="19"/>
      <c r="J168" s="19"/>
    </row>
    <row r="169" spans="1:10" ht="12.75" customHeight="1">
      <c r="A169" s="4">
        <v>9</v>
      </c>
      <c r="B169" s="133" t="s">
        <v>101</v>
      </c>
      <c r="D169" s="19"/>
      <c r="E169" s="19"/>
      <c r="F169" s="19"/>
      <c r="G169" s="19"/>
      <c r="J169" s="96"/>
    </row>
    <row r="170" spans="1:3" ht="12.75" customHeight="1">
      <c r="A170" s="4"/>
      <c r="B170" s="4" t="s">
        <v>29</v>
      </c>
      <c r="C170" s="94"/>
    </row>
    <row r="171" spans="1:3" ht="12.75" customHeight="1">
      <c r="A171" s="4"/>
      <c r="B171" s="4" t="s">
        <v>28</v>
      </c>
      <c r="C171" s="94"/>
    </row>
    <row r="172" spans="2:3" ht="12.75" customHeight="1">
      <c r="B172" s="94"/>
      <c r="C172" s="94"/>
    </row>
    <row r="173" spans="1:3" ht="12.75" customHeight="1">
      <c r="A173" s="4">
        <v>10</v>
      </c>
      <c r="B173" s="133" t="s">
        <v>341</v>
      </c>
      <c r="C173" s="94"/>
    </row>
    <row r="174" spans="1:3" ht="12.75" customHeight="1">
      <c r="A174" s="4"/>
      <c r="B174" s="4" t="s">
        <v>25</v>
      </c>
      <c r="C174" s="94"/>
    </row>
    <row r="175" spans="1:3" ht="12.75" customHeight="1">
      <c r="A175" s="4"/>
      <c r="B175" s="4" t="s">
        <v>26</v>
      </c>
      <c r="C175" s="94"/>
    </row>
    <row r="176" spans="1:3" ht="12.75" customHeight="1">
      <c r="A176" s="4"/>
      <c r="B176" s="4" t="s">
        <v>27</v>
      </c>
      <c r="C176" s="94"/>
    </row>
    <row r="177" spans="1:12" ht="12.75" customHeight="1">
      <c r="A177" s="4"/>
      <c r="B177" s="6"/>
      <c r="C177" s="193" t="s">
        <v>220</v>
      </c>
      <c r="D177" s="193"/>
      <c r="E177" s="193"/>
      <c r="F177" s="193"/>
      <c r="G177" s="193"/>
      <c r="H177" s="193"/>
      <c r="I177" s="193"/>
      <c r="J177" s="128"/>
      <c r="L177" s="144"/>
    </row>
    <row r="178" spans="1:12" ht="12.75" customHeight="1">
      <c r="A178" s="4"/>
      <c r="B178" s="6" t="s">
        <v>102</v>
      </c>
      <c r="C178" s="193"/>
      <c r="D178" s="193"/>
      <c r="E178" s="193"/>
      <c r="F178" s="193"/>
      <c r="G178" s="193"/>
      <c r="H178" s="193"/>
      <c r="I178" s="193"/>
      <c r="J178" s="128"/>
      <c r="L178" s="144"/>
    </row>
    <row r="179" spans="1:12" ht="12.75" customHeight="1">
      <c r="A179" s="4"/>
      <c r="B179" s="6"/>
      <c r="C179" s="193"/>
      <c r="D179" s="193"/>
      <c r="E179" s="193"/>
      <c r="F179" s="193"/>
      <c r="G179" s="193"/>
      <c r="H179" s="193"/>
      <c r="I179" s="193"/>
      <c r="J179" s="128"/>
      <c r="L179" s="144"/>
    </row>
    <row r="180" spans="1:12" ht="12.75" customHeight="1">
      <c r="A180" s="4"/>
      <c r="B180" s="6"/>
      <c r="C180" s="193"/>
      <c r="D180" s="193"/>
      <c r="E180" s="193"/>
      <c r="F180" s="193"/>
      <c r="G180" s="193"/>
      <c r="H180" s="193"/>
      <c r="I180" s="193"/>
      <c r="J180" s="128"/>
      <c r="L180" s="144"/>
    </row>
    <row r="181" spans="1:12" ht="12.75" customHeight="1">
      <c r="A181" s="4"/>
      <c r="B181" s="6"/>
      <c r="C181" s="193"/>
      <c r="D181" s="193"/>
      <c r="E181" s="193"/>
      <c r="F181" s="193"/>
      <c r="G181" s="193"/>
      <c r="H181" s="193"/>
      <c r="I181" s="193"/>
      <c r="J181" s="128"/>
      <c r="L181" s="144"/>
    </row>
    <row r="182" spans="1:12" ht="12.75" customHeight="1">
      <c r="A182" s="4"/>
      <c r="B182" s="6"/>
      <c r="C182" s="193"/>
      <c r="D182" s="193"/>
      <c r="E182" s="193"/>
      <c r="F182" s="193"/>
      <c r="G182" s="193"/>
      <c r="H182" s="193"/>
      <c r="I182" s="193"/>
      <c r="J182" s="128"/>
      <c r="L182" s="144"/>
    </row>
    <row r="183" spans="1:12" ht="12.75" customHeight="1">
      <c r="A183" s="4"/>
      <c r="B183" s="6"/>
      <c r="C183" s="193"/>
      <c r="D183" s="193"/>
      <c r="E183" s="193"/>
      <c r="F183" s="193"/>
      <c r="G183" s="193"/>
      <c r="H183" s="193"/>
      <c r="I183" s="193"/>
      <c r="J183" s="128"/>
      <c r="L183" s="144"/>
    </row>
    <row r="184" spans="1:12" ht="12.75" customHeight="1">
      <c r="A184" s="4"/>
      <c r="B184" s="6"/>
      <c r="C184" s="193"/>
      <c r="D184" s="193"/>
      <c r="E184" s="193"/>
      <c r="F184" s="193"/>
      <c r="G184" s="193"/>
      <c r="H184" s="193"/>
      <c r="I184" s="193"/>
      <c r="J184" s="128"/>
      <c r="L184" s="144"/>
    </row>
    <row r="185" spans="1:12" ht="12.75" customHeight="1">
      <c r="A185" s="4"/>
      <c r="B185" s="6"/>
      <c r="C185" s="193"/>
      <c r="D185" s="193"/>
      <c r="E185" s="193"/>
      <c r="F185" s="193"/>
      <c r="G185" s="193"/>
      <c r="H185" s="193"/>
      <c r="I185" s="193"/>
      <c r="J185" s="128"/>
      <c r="L185" s="144"/>
    </row>
    <row r="186" spans="1:12" ht="12.75" customHeight="1">
      <c r="A186" s="4"/>
      <c r="B186" s="6"/>
      <c r="C186" s="193"/>
      <c r="D186" s="193"/>
      <c r="E186" s="193"/>
      <c r="F186" s="193"/>
      <c r="G186" s="193"/>
      <c r="H186" s="193"/>
      <c r="I186" s="193"/>
      <c r="J186" s="128"/>
      <c r="L186" s="144"/>
    </row>
    <row r="187" spans="1:12" ht="12.75" customHeight="1">
      <c r="A187" s="4"/>
      <c r="B187" s="6"/>
      <c r="C187" s="193"/>
      <c r="D187" s="193"/>
      <c r="E187" s="193"/>
      <c r="F187" s="193"/>
      <c r="G187" s="193"/>
      <c r="H187" s="193"/>
      <c r="I187" s="193"/>
      <c r="J187" s="128"/>
      <c r="L187" s="144"/>
    </row>
    <row r="188" spans="1:12" ht="12.75" customHeight="1">
      <c r="A188" s="4"/>
      <c r="B188" s="6"/>
      <c r="C188" s="193"/>
      <c r="D188" s="193"/>
      <c r="E188" s="193"/>
      <c r="F188" s="193"/>
      <c r="G188" s="193"/>
      <c r="H188" s="193"/>
      <c r="I188" s="193"/>
      <c r="J188" s="128"/>
      <c r="L188" s="144"/>
    </row>
    <row r="189" spans="1:12" ht="12.75" customHeight="1">
      <c r="A189" s="4"/>
      <c r="B189" s="6"/>
      <c r="C189" s="193" t="s">
        <v>221</v>
      </c>
      <c r="D189" s="193"/>
      <c r="E189" s="193"/>
      <c r="F189" s="193"/>
      <c r="G189" s="193"/>
      <c r="H189" s="193"/>
      <c r="I189" s="193"/>
      <c r="J189" s="128"/>
      <c r="L189" s="144"/>
    </row>
    <row r="190" spans="1:12" ht="12.75" customHeight="1">
      <c r="A190" s="4"/>
      <c r="B190" s="6"/>
      <c r="C190" s="193"/>
      <c r="D190" s="193"/>
      <c r="E190" s="193"/>
      <c r="F190" s="193"/>
      <c r="G190" s="193"/>
      <c r="H190" s="193"/>
      <c r="I190" s="193"/>
      <c r="J190" s="128"/>
      <c r="L190" s="144"/>
    </row>
    <row r="191" spans="1:12" ht="12.75" customHeight="1">
      <c r="A191" s="4"/>
      <c r="B191" s="6"/>
      <c r="C191" s="175"/>
      <c r="D191" s="175"/>
      <c r="E191" s="175"/>
      <c r="F191" s="175"/>
      <c r="G191" s="175"/>
      <c r="H191" s="175"/>
      <c r="I191" s="175"/>
      <c r="J191" s="128"/>
      <c r="L191" s="144"/>
    </row>
    <row r="192" spans="1:12" ht="12.75" customHeight="1">
      <c r="A192" s="4"/>
      <c r="B192" s="4" t="s">
        <v>103</v>
      </c>
      <c r="C192" s="193" t="s">
        <v>215</v>
      </c>
      <c r="D192" s="193"/>
      <c r="E192" s="193"/>
      <c r="F192" s="193"/>
      <c r="G192" s="193"/>
      <c r="H192" s="193"/>
      <c r="I192" s="193"/>
      <c r="J192" s="128"/>
      <c r="L192" s="144"/>
    </row>
    <row r="193" spans="1:12" ht="12.75" customHeight="1">
      <c r="A193" s="4"/>
      <c r="B193" s="6"/>
      <c r="C193" s="193"/>
      <c r="D193" s="193"/>
      <c r="E193" s="193"/>
      <c r="F193" s="193"/>
      <c r="G193" s="193"/>
      <c r="H193" s="193"/>
      <c r="I193" s="193"/>
      <c r="J193" s="128"/>
      <c r="L193" s="144"/>
    </row>
    <row r="194" spans="1:12" ht="12.75" customHeight="1">
      <c r="A194" s="4"/>
      <c r="B194" s="6"/>
      <c r="C194" s="193"/>
      <c r="D194" s="193"/>
      <c r="E194" s="193"/>
      <c r="F194" s="193"/>
      <c r="G194" s="193"/>
      <c r="H194" s="193"/>
      <c r="I194" s="193"/>
      <c r="J194" s="128"/>
      <c r="L194" s="144"/>
    </row>
    <row r="195" spans="1:12" ht="12.75" customHeight="1">
      <c r="A195" s="4"/>
      <c r="B195" s="6"/>
      <c r="C195" s="193"/>
      <c r="D195" s="193"/>
      <c r="E195" s="193"/>
      <c r="F195" s="193"/>
      <c r="G195" s="193"/>
      <c r="H195" s="193"/>
      <c r="I195" s="193"/>
      <c r="J195" s="128"/>
      <c r="L195" s="144"/>
    </row>
    <row r="196" spans="1:12" ht="12.75" customHeight="1">
      <c r="A196" s="4"/>
      <c r="B196" s="6"/>
      <c r="C196" s="193"/>
      <c r="D196" s="193"/>
      <c r="E196" s="193"/>
      <c r="F196" s="193"/>
      <c r="G196" s="193"/>
      <c r="H196" s="193"/>
      <c r="I196" s="193"/>
      <c r="J196" s="128"/>
      <c r="L196" s="144"/>
    </row>
    <row r="197" spans="1:12" ht="12.75" customHeight="1">
      <c r="A197" s="4"/>
      <c r="B197" s="6"/>
      <c r="C197" s="193"/>
      <c r="D197" s="193"/>
      <c r="E197" s="193"/>
      <c r="F197" s="193"/>
      <c r="G197" s="193"/>
      <c r="H197" s="193"/>
      <c r="I197" s="193"/>
      <c r="J197" s="128"/>
      <c r="L197" s="144"/>
    </row>
    <row r="198" spans="1:12" ht="12.75" customHeight="1">
      <c r="A198" s="4"/>
      <c r="B198" s="6"/>
      <c r="C198" s="193"/>
      <c r="D198" s="193"/>
      <c r="E198" s="193"/>
      <c r="F198" s="193"/>
      <c r="G198" s="193"/>
      <c r="H198" s="193"/>
      <c r="I198" s="193"/>
      <c r="J198" s="175"/>
      <c r="L198" s="144"/>
    </row>
    <row r="199" spans="1:12" ht="12.75" customHeight="1">
      <c r="A199" s="4"/>
      <c r="B199" s="6"/>
      <c r="C199" s="175"/>
      <c r="D199" s="175"/>
      <c r="E199" s="175"/>
      <c r="F199" s="175"/>
      <c r="G199" s="175"/>
      <c r="H199" s="175"/>
      <c r="I199" s="175"/>
      <c r="J199" s="175"/>
      <c r="L199" s="144"/>
    </row>
    <row r="200" spans="1:12" ht="12.75" customHeight="1">
      <c r="A200" s="4"/>
      <c r="B200" s="55" t="s">
        <v>112</v>
      </c>
      <c r="C200" s="199" t="s">
        <v>216</v>
      </c>
      <c r="D200" s="199"/>
      <c r="E200" s="199"/>
      <c r="F200" s="199"/>
      <c r="G200" s="199"/>
      <c r="H200" s="199"/>
      <c r="I200" s="199"/>
      <c r="J200" s="176"/>
      <c r="L200" s="144"/>
    </row>
    <row r="201" spans="1:12" ht="12.75" customHeight="1">
      <c r="A201" s="4"/>
      <c r="B201" s="6"/>
      <c r="C201" s="199"/>
      <c r="D201" s="199"/>
      <c r="E201" s="199"/>
      <c r="F201" s="199"/>
      <c r="G201" s="199"/>
      <c r="H201" s="199"/>
      <c r="I201" s="199"/>
      <c r="J201" s="176"/>
      <c r="L201" s="144"/>
    </row>
    <row r="202" spans="1:12" ht="12.75" customHeight="1">
      <c r="A202" s="4"/>
      <c r="B202" s="6"/>
      <c r="C202" s="199"/>
      <c r="D202" s="199"/>
      <c r="E202" s="199"/>
      <c r="F202" s="199"/>
      <c r="G202" s="199"/>
      <c r="H202" s="199"/>
      <c r="I202" s="199"/>
      <c r="J202" s="176"/>
      <c r="L202" s="144"/>
    </row>
    <row r="203" spans="1:12" ht="12.75" customHeight="1">
      <c r="A203" s="4"/>
      <c r="B203" s="6"/>
      <c r="C203" s="199"/>
      <c r="D203" s="199"/>
      <c r="E203" s="199"/>
      <c r="F203" s="199"/>
      <c r="G203" s="199"/>
      <c r="H203" s="199"/>
      <c r="I203" s="199"/>
      <c r="J203" s="176"/>
      <c r="L203" s="144"/>
    </row>
    <row r="204" spans="1:12" ht="12.75" customHeight="1">
      <c r="A204" s="4"/>
      <c r="B204" s="6"/>
      <c r="C204" s="199"/>
      <c r="D204" s="199"/>
      <c r="E204" s="199"/>
      <c r="F204" s="199"/>
      <c r="G204" s="199"/>
      <c r="H204" s="199"/>
      <c r="I204" s="199"/>
      <c r="J204" s="176"/>
      <c r="L204" s="144"/>
    </row>
    <row r="205" spans="1:12" ht="12.75" customHeight="1">
      <c r="A205" s="4"/>
      <c r="B205" s="6"/>
      <c r="C205" s="199"/>
      <c r="D205" s="199"/>
      <c r="E205" s="199"/>
      <c r="F205" s="199"/>
      <c r="G205" s="199"/>
      <c r="H205" s="199"/>
      <c r="I205" s="199"/>
      <c r="J205" s="176"/>
      <c r="L205" s="144"/>
    </row>
    <row r="206" spans="1:12" ht="12.75" customHeight="1">
      <c r="A206" s="4"/>
      <c r="B206" s="6"/>
      <c r="C206" s="199"/>
      <c r="D206" s="199"/>
      <c r="E206" s="199"/>
      <c r="F206" s="199"/>
      <c r="G206" s="199"/>
      <c r="H206" s="199"/>
      <c r="I206" s="199"/>
      <c r="J206" s="176"/>
      <c r="L206" s="144"/>
    </row>
    <row r="207" spans="1:12" ht="12.75" customHeight="1">
      <c r="A207" s="4"/>
      <c r="B207" s="6"/>
      <c r="C207" s="199"/>
      <c r="D207" s="199"/>
      <c r="E207" s="199"/>
      <c r="F207" s="199"/>
      <c r="G207" s="199"/>
      <c r="H207" s="199"/>
      <c r="I207" s="199"/>
      <c r="J207" s="175"/>
      <c r="L207" s="144"/>
    </row>
    <row r="208" spans="1:12" ht="12.75" customHeight="1">
      <c r="A208" s="4"/>
      <c r="B208" s="6"/>
      <c r="C208" s="199"/>
      <c r="D208" s="199"/>
      <c r="E208" s="199"/>
      <c r="F208" s="199"/>
      <c r="G208" s="199"/>
      <c r="H208" s="199"/>
      <c r="I208" s="199"/>
      <c r="J208" s="175"/>
      <c r="L208" s="144"/>
    </row>
    <row r="209" spans="1:12" ht="12.75" customHeight="1">
      <c r="A209" s="4"/>
      <c r="B209" s="6"/>
      <c r="C209" s="174"/>
      <c r="D209" s="174"/>
      <c r="E209" s="174"/>
      <c r="F209" s="174"/>
      <c r="G209" s="174"/>
      <c r="H209" s="174"/>
      <c r="I209" s="174"/>
      <c r="J209" s="175"/>
      <c r="L209" s="144"/>
    </row>
    <row r="210" spans="1:3" ht="12.75" customHeight="1">
      <c r="A210" s="4"/>
      <c r="B210" s="4"/>
      <c r="C210" s="4" t="s">
        <v>189</v>
      </c>
    </row>
    <row r="211" spans="1:3" ht="12.75" customHeight="1">
      <c r="A211" s="4"/>
      <c r="B211" s="4"/>
      <c r="C211" s="4" t="s">
        <v>190</v>
      </c>
    </row>
    <row r="212" spans="1:3" ht="12.75" customHeight="1">
      <c r="A212" s="4"/>
      <c r="B212" s="4"/>
      <c r="C212" s="4"/>
    </row>
    <row r="213" spans="1:10" ht="12.75" customHeight="1">
      <c r="A213" s="4"/>
      <c r="B213" s="55" t="s">
        <v>127</v>
      </c>
      <c r="C213" s="199" t="s">
        <v>222</v>
      </c>
      <c r="D213" s="199"/>
      <c r="E213" s="199"/>
      <c r="F213" s="199"/>
      <c r="G213" s="199"/>
      <c r="H213" s="199"/>
      <c r="I213" s="199"/>
      <c r="J213" s="176"/>
    </row>
    <row r="214" spans="1:10" ht="12.75" customHeight="1">
      <c r="A214" s="4"/>
      <c r="C214" s="199"/>
      <c r="D214" s="199"/>
      <c r="E214" s="199"/>
      <c r="F214" s="199"/>
      <c r="G214" s="199"/>
      <c r="H214" s="199"/>
      <c r="I214" s="199"/>
      <c r="J214" s="176"/>
    </row>
    <row r="215" spans="1:10" ht="12.75" customHeight="1">
      <c r="A215" s="4"/>
      <c r="C215" s="199"/>
      <c r="D215" s="199"/>
      <c r="E215" s="199"/>
      <c r="F215" s="199"/>
      <c r="G215" s="199"/>
      <c r="H215" s="199"/>
      <c r="I215" s="199"/>
      <c r="J215" s="176"/>
    </row>
    <row r="216" spans="1:10" ht="12.75" customHeight="1">
      <c r="A216" s="4"/>
      <c r="C216" s="199"/>
      <c r="D216" s="199"/>
      <c r="E216" s="199"/>
      <c r="F216" s="199"/>
      <c r="G216" s="199"/>
      <c r="H216" s="199"/>
      <c r="I216" s="199"/>
      <c r="J216" s="176"/>
    </row>
    <row r="217" spans="1:10" ht="12.75" customHeight="1">
      <c r="A217" s="4"/>
      <c r="B217" s="4"/>
      <c r="C217" s="199"/>
      <c r="D217" s="199"/>
      <c r="E217" s="199"/>
      <c r="F217" s="199"/>
      <c r="G217" s="199"/>
      <c r="H217" s="199"/>
      <c r="I217" s="199"/>
      <c r="J217" s="176"/>
    </row>
    <row r="218" spans="1:10" ht="12.75" customHeight="1">
      <c r="A218" s="4"/>
      <c r="B218" s="4"/>
      <c r="C218" s="199"/>
      <c r="D218" s="199"/>
      <c r="E218" s="199"/>
      <c r="F218" s="199"/>
      <c r="G218" s="199"/>
      <c r="H218" s="199"/>
      <c r="I218" s="199"/>
      <c r="J218" s="176"/>
    </row>
    <row r="219" spans="1:10" ht="12.75" customHeight="1">
      <c r="A219" s="4"/>
      <c r="B219" s="4"/>
      <c r="C219" s="199"/>
      <c r="D219" s="199"/>
      <c r="E219" s="199"/>
      <c r="F219" s="199"/>
      <c r="G219" s="199"/>
      <c r="H219" s="199"/>
      <c r="I219" s="199"/>
      <c r="J219" s="174"/>
    </row>
    <row r="220" spans="1:10" ht="12.75" customHeight="1">
      <c r="A220" s="4"/>
      <c r="B220" s="4"/>
      <c r="C220" s="174"/>
      <c r="D220" s="174"/>
      <c r="E220" s="174"/>
      <c r="F220" s="174"/>
      <c r="G220" s="174"/>
      <c r="H220" s="174"/>
      <c r="I220" s="174"/>
      <c r="J220" s="174"/>
    </row>
    <row r="221" spans="1:3" ht="12.75" customHeight="1">
      <c r="A221" s="4">
        <v>11</v>
      </c>
      <c r="B221" s="139" t="s">
        <v>113</v>
      </c>
      <c r="C221" s="94"/>
    </row>
    <row r="222" spans="1:2" ht="12.75" customHeight="1">
      <c r="A222" s="4"/>
      <c r="B222" s="6" t="s">
        <v>114</v>
      </c>
    </row>
    <row r="223" spans="1:2" ht="12.75" customHeight="1">
      <c r="A223" s="4"/>
      <c r="B223" s="6"/>
    </row>
    <row r="224" spans="1:10" ht="12.75" customHeight="1">
      <c r="A224" s="4">
        <v>12</v>
      </c>
      <c r="B224" s="139" t="s">
        <v>115</v>
      </c>
      <c r="C224" s="139"/>
      <c r="D224" s="5"/>
      <c r="E224" s="5"/>
      <c r="F224" s="5"/>
      <c r="G224" s="5"/>
      <c r="H224" s="123"/>
      <c r="I224" s="5"/>
      <c r="J224" s="5"/>
    </row>
    <row r="225" spans="1:10" ht="12.75" customHeight="1">
      <c r="A225" s="4"/>
      <c r="B225" s="6" t="s">
        <v>116</v>
      </c>
      <c r="C225" s="139"/>
      <c r="D225" s="5"/>
      <c r="E225" s="5"/>
      <c r="F225" s="5"/>
      <c r="G225" s="5"/>
      <c r="H225" s="30"/>
      <c r="I225" s="5"/>
      <c r="J225" s="5"/>
    </row>
    <row r="226" spans="1:10" ht="12.75" customHeight="1">
      <c r="A226" s="4"/>
      <c r="B226" s="6"/>
      <c r="C226" s="139"/>
      <c r="D226" s="5"/>
      <c r="E226" s="5"/>
      <c r="F226" s="5"/>
      <c r="G226" s="5"/>
      <c r="H226" s="30"/>
      <c r="I226" s="5"/>
      <c r="J226" s="5"/>
    </row>
    <row r="227" spans="1:10" ht="12.75" customHeight="1">
      <c r="A227" s="4"/>
      <c r="B227" s="6" t="s">
        <v>118</v>
      </c>
      <c r="C227" s="6"/>
      <c r="D227" s="5"/>
      <c r="E227" s="5"/>
      <c r="F227" s="5"/>
      <c r="G227" s="5"/>
      <c r="H227" s="30"/>
      <c r="I227" s="5"/>
      <c r="J227" s="5"/>
    </row>
    <row r="228" spans="1:10" ht="12.75" customHeight="1">
      <c r="A228" s="4"/>
      <c r="B228" s="5" t="s">
        <v>119</v>
      </c>
      <c r="C228" s="5"/>
      <c r="D228" s="5"/>
      <c r="E228" s="5"/>
      <c r="F228" s="5"/>
      <c r="G228" s="5"/>
      <c r="H228" s="30"/>
      <c r="I228" s="5"/>
      <c r="J228" s="5"/>
    </row>
    <row r="229" spans="1:10" ht="12.75" customHeight="1">
      <c r="A229" s="4"/>
      <c r="B229" s="5" t="s">
        <v>120</v>
      </c>
      <c r="C229" s="5"/>
      <c r="D229" s="5"/>
      <c r="E229" s="5"/>
      <c r="F229" s="5"/>
      <c r="G229" s="5"/>
      <c r="H229" s="30"/>
      <c r="I229" s="5"/>
      <c r="J229" s="5"/>
    </row>
    <row r="230" spans="1:10" ht="12.75" customHeight="1">
      <c r="A230" s="4"/>
      <c r="B230" s="5"/>
      <c r="C230" s="5"/>
      <c r="D230" s="5"/>
      <c r="E230" s="5"/>
      <c r="F230" s="5"/>
      <c r="G230" s="5"/>
      <c r="H230" s="30"/>
      <c r="I230" s="5"/>
      <c r="J230" s="5"/>
    </row>
    <row r="231" spans="1:10" ht="12.75" customHeight="1">
      <c r="A231" s="4"/>
      <c r="B231" s="5" t="s">
        <v>121</v>
      </c>
      <c r="C231" s="5"/>
      <c r="D231" s="5"/>
      <c r="E231" s="5"/>
      <c r="F231" s="5"/>
      <c r="G231" s="5"/>
      <c r="H231" s="30"/>
      <c r="I231" s="5"/>
      <c r="J231" s="5"/>
    </row>
    <row r="232" spans="1:10" ht="12.75" customHeight="1">
      <c r="A232" s="4"/>
      <c r="B232" s="5" t="s">
        <v>122</v>
      </c>
      <c r="C232" s="5"/>
      <c r="D232" s="5"/>
      <c r="E232" s="5"/>
      <c r="F232" s="5"/>
      <c r="G232" s="5"/>
      <c r="H232" s="30"/>
      <c r="I232" s="5"/>
      <c r="J232" s="5"/>
    </row>
    <row r="233" spans="1:10" ht="12.75" customHeight="1">
      <c r="A233" s="4"/>
      <c r="B233" s="6"/>
      <c r="C233" s="139"/>
      <c r="D233" s="5"/>
      <c r="E233" s="5"/>
      <c r="F233" s="5"/>
      <c r="G233" s="5"/>
      <c r="H233" s="30"/>
      <c r="I233" s="5"/>
      <c r="J233" s="5"/>
    </row>
    <row r="234" spans="1:10" ht="12.75" customHeight="1">
      <c r="A234" s="4"/>
      <c r="B234" s="6" t="s">
        <v>123</v>
      </c>
      <c r="C234" s="6"/>
      <c r="D234" s="5"/>
      <c r="E234" s="5"/>
      <c r="F234" s="5"/>
      <c r="G234" s="5"/>
      <c r="H234" s="30"/>
      <c r="I234" s="5"/>
      <c r="J234" s="5"/>
    </row>
    <row r="235" spans="1:10" ht="12.75" customHeight="1">
      <c r="A235" s="4"/>
      <c r="B235" s="6"/>
      <c r="C235" s="6"/>
      <c r="D235" s="5"/>
      <c r="E235" s="5"/>
      <c r="F235" s="5"/>
      <c r="G235" s="5"/>
      <c r="H235" s="5"/>
      <c r="I235" s="5"/>
      <c r="J235" s="142"/>
    </row>
    <row r="236" spans="1:10" ht="12.75" customHeight="1">
      <c r="A236" s="4"/>
      <c r="B236" s="6" t="s">
        <v>102</v>
      </c>
      <c r="C236" s="6" t="s">
        <v>124</v>
      </c>
      <c r="D236" s="5"/>
      <c r="E236" s="5"/>
      <c r="F236" s="5"/>
      <c r="G236" s="5"/>
      <c r="H236" s="5"/>
      <c r="I236" s="5"/>
      <c r="J236" s="19"/>
    </row>
    <row r="237" spans="1:10" ht="12.75" customHeight="1">
      <c r="A237" s="4"/>
      <c r="B237" s="6"/>
      <c r="C237" s="6" t="s">
        <v>125</v>
      </c>
      <c r="D237" s="5"/>
      <c r="E237" s="5"/>
      <c r="F237" s="5"/>
      <c r="G237" s="5"/>
      <c r="H237" s="5"/>
      <c r="I237" s="5"/>
      <c r="J237" s="19"/>
    </row>
    <row r="238" spans="1:10" ht="12.75" customHeight="1">
      <c r="A238" s="4"/>
      <c r="B238" s="6"/>
      <c r="C238" s="6"/>
      <c r="D238" s="5"/>
      <c r="E238" s="5"/>
      <c r="F238" s="5"/>
      <c r="G238" s="5"/>
      <c r="H238" s="5"/>
      <c r="I238" s="5"/>
      <c r="J238" s="19"/>
    </row>
    <row r="239" spans="1:10" ht="12.75" customHeight="1">
      <c r="A239" s="4">
        <v>12</v>
      </c>
      <c r="B239" s="139" t="s">
        <v>239</v>
      </c>
      <c r="C239" s="139"/>
      <c r="D239" s="5"/>
      <c r="E239" s="5"/>
      <c r="F239" s="5"/>
      <c r="G239" s="5"/>
      <c r="H239" s="123"/>
      <c r="I239" s="5"/>
      <c r="J239" s="5"/>
    </row>
    <row r="240" spans="1:10" ht="12.75" customHeight="1">
      <c r="A240" s="4"/>
      <c r="B240" s="139"/>
      <c r="C240" s="139"/>
      <c r="D240" s="5"/>
      <c r="E240" s="5"/>
      <c r="F240" s="5"/>
      <c r="G240" s="5"/>
      <c r="H240" s="123"/>
      <c r="I240" s="5"/>
      <c r="J240" s="5"/>
    </row>
    <row r="241" spans="1:10" ht="12.75" customHeight="1">
      <c r="A241" s="4"/>
      <c r="B241" s="6" t="s">
        <v>126</v>
      </c>
      <c r="C241" s="6" t="s">
        <v>34</v>
      </c>
      <c r="D241" s="5"/>
      <c r="E241" s="5"/>
      <c r="F241" s="5"/>
      <c r="G241" s="5"/>
      <c r="H241" s="5"/>
      <c r="I241" s="5"/>
      <c r="J241" s="19"/>
    </row>
    <row r="242" spans="1:10" ht="12.75" customHeight="1">
      <c r="A242" s="4"/>
      <c r="B242" s="6"/>
      <c r="C242" s="6" t="s">
        <v>35</v>
      </c>
      <c r="D242" s="5"/>
      <c r="E242" s="5"/>
      <c r="F242" s="5"/>
      <c r="G242" s="5"/>
      <c r="H242" s="5"/>
      <c r="I242" s="5"/>
      <c r="J242" s="19"/>
    </row>
    <row r="243" spans="1:10" ht="12.75" customHeight="1">
      <c r="A243" s="4"/>
      <c r="B243" s="6"/>
      <c r="C243" s="6" t="s">
        <v>36</v>
      </c>
      <c r="D243" s="5"/>
      <c r="E243" s="5"/>
      <c r="F243" s="5"/>
      <c r="G243" s="5"/>
      <c r="H243" s="5"/>
      <c r="I243" s="5"/>
      <c r="J243" s="19"/>
    </row>
    <row r="244" spans="1:10" ht="12.75" customHeight="1">
      <c r="A244" s="4"/>
      <c r="B244" s="6"/>
      <c r="C244" s="6" t="s">
        <v>37</v>
      </c>
      <c r="D244" s="5"/>
      <c r="E244" s="5"/>
      <c r="F244" s="5"/>
      <c r="G244" s="5"/>
      <c r="H244" s="5"/>
      <c r="I244" s="5"/>
      <c r="J244" s="19"/>
    </row>
    <row r="245" spans="1:10" ht="12.75" customHeight="1">
      <c r="A245" s="4"/>
      <c r="B245" s="6"/>
      <c r="C245" s="6" t="s">
        <v>38</v>
      </c>
      <c r="D245" s="5"/>
      <c r="E245" s="5"/>
      <c r="F245" s="5"/>
      <c r="G245" s="5"/>
      <c r="H245" s="5"/>
      <c r="I245" s="5"/>
      <c r="J245" s="19"/>
    </row>
    <row r="246" spans="1:10" ht="12.75" customHeight="1">
      <c r="A246" s="4"/>
      <c r="B246" s="6"/>
      <c r="C246" s="6" t="s">
        <v>39</v>
      </c>
      <c r="D246" s="5"/>
      <c r="E246" s="5"/>
      <c r="F246" s="5"/>
      <c r="G246" s="5"/>
      <c r="H246" s="5"/>
      <c r="I246" s="5"/>
      <c r="J246" s="19"/>
    </row>
    <row r="247" spans="1:10" ht="12.75" customHeight="1">
      <c r="A247" s="4"/>
      <c r="B247" s="6"/>
      <c r="C247" s="6"/>
      <c r="D247" s="5"/>
      <c r="E247" s="5"/>
      <c r="F247" s="5"/>
      <c r="G247" s="5"/>
      <c r="H247" s="5"/>
      <c r="I247" s="5"/>
      <c r="J247" s="19"/>
    </row>
    <row r="248" spans="1:10" ht="12.75" customHeight="1">
      <c r="A248" s="4"/>
      <c r="B248" s="6"/>
      <c r="C248" s="6" t="s">
        <v>30</v>
      </c>
      <c r="D248" s="5"/>
      <c r="E248" s="5"/>
      <c r="F248" s="5"/>
      <c r="G248" s="5"/>
      <c r="H248" s="5"/>
      <c r="I248" s="5"/>
      <c r="J248" s="19"/>
    </row>
    <row r="249" spans="1:10" ht="12.75" customHeight="1">
      <c r="A249" s="4"/>
      <c r="B249" s="6"/>
      <c r="C249" s="6" t="s">
        <v>31</v>
      </c>
      <c r="D249" s="5"/>
      <c r="E249" s="5"/>
      <c r="F249" s="5"/>
      <c r="G249" s="5"/>
      <c r="H249" s="5"/>
      <c r="I249" s="5"/>
      <c r="J249" s="19"/>
    </row>
    <row r="250" spans="1:10" ht="12.75" customHeight="1">
      <c r="A250" s="4"/>
      <c r="B250" s="6"/>
      <c r="C250" s="6"/>
      <c r="D250" s="5"/>
      <c r="E250" s="5"/>
      <c r="F250" s="5"/>
      <c r="G250" s="5"/>
      <c r="H250" s="5"/>
      <c r="I250" s="5"/>
      <c r="J250" s="19"/>
    </row>
    <row r="251" spans="1:10" s="101" customFormat="1" ht="12.75" customHeight="1">
      <c r="A251" s="177"/>
      <c r="B251" s="55" t="s">
        <v>112</v>
      </c>
      <c r="C251" s="193" t="s">
        <v>182</v>
      </c>
      <c r="D251" s="193"/>
      <c r="E251" s="193"/>
      <c r="F251" s="193"/>
      <c r="G251" s="193"/>
      <c r="H251" s="193"/>
      <c r="I251" s="193"/>
      <c r="J251" s="128"/>
    </row>
    <row r="252" spans="1:10" s="101" customFormat="1" ht="12.75" customHeight="1">
      <c r="A252" s="177"/>
      <c r="B252" s="55"/>
      <c r="C252" s="193"/>
      <c r="D252" s="193"/>
      <c r="E252" s="193"/>
      <c r="F252" s="193"/>
      <c r="G252" s="193"/>
      <c r="H252" s="193"/>
      <c r="I252" s="193"/>
      <c r="J252" s="128"/>
    </row>
    <row r="253" spans="1:10" s="101" customFormat="1" ht="12.75" customHeight="1">
      <c r="A253" s="177"/>
      <c r="B253" s="55"/>
      <c r="C253" s="193"/>
      <c r="D253" s="193"/>
      <c r="E253" s="193"/>
      <c r="F253" s="193"/>
      <c r="G253" s="193"/>
      <c r="H253" s="193"/>
      <c r="I253" s="193"/>
      <c r="J253" s="128"/>
    </row>
    <row r="254" spans="1:10" s="101" customFormat="1" ht="12.75" customHeight="1">
      <c r="A254" s="177"/>
      <c r="B254" s="55"/>
      <c r="C254" s="193"/>
      <c r="D254" s="193"/>
      <c r="E254" s="193"/>
      <c r="F254" s="193"/>
      <c r="G254" s="193"/>
      <c r="H254" s="193"/>
      <c r="I254" s="193"/>
      <c r="J254" s="128"/>
    </row>
    <row r="255" spans="1:10" s="101" customFormat="1" ht="12.75" customHeight="1">
      <c r="A255" s="177"/>
      <c r="B255" s="55"/>
      <c r="C255" s="193"/>
      <c r="D255" s="193"/>
      <c r="E255" s="193"/>
      <c r="F255" s="193"/>
      <c r="G255" s="193"/>
      <c r="H255" s="193"/>
      <c r="I255" s="193"/>
      <c r="J255" s="128"/>
    </row>
    <row r="256" spans="1:10" s="101" customFormat="1" ht="12.75" customHeight="1">
      <c r="A256" s="177"/>
      <c r="B256" s="4"/>
      <c r="C256" s="193"/>
      <c r="D256" s="193"/>
      <c r="E256" s="193"/>
      <c r="F256" s="193"/>
      <c r="G256" s="193"/>
      <c r="H256" s="193"/>
      <c r="I256" s="193"/>
      <c r="J256" s="5"/>
    </row>
    <row r="257" spans="1:10" s="101" customFormat="1" ht="12.75" customHeight="1">
      <c r="A257" s="177"/>
      <c r="B257" s="4"/>
      <c r="C257" s="175"/>
      <c r="D257" s="175"/>
      <c r="E257" s="175"/>
      <c r="F257" s="175"/>
      <c r="G257" s="175"/>
      <c r="H257" s="175"/>
      <c r="I257" s="175"/>
      <c r="J257" s="5"/>
    </row>
    <row r="258" spans="1:10" s="101" customFormat="1" ht="12.75" customHeight="1">
      <c r="A258" s="177"/>
      <c r="B258" s="6"/>
      <c r="C258" s="5" t="s">
        <v>32</v>
      </c>
      <c r="D258" s="5"/>
      <c r="E258" s="5"/>
      <c r="F258" s="5"/>
      <c r="G258" s="5"/>
      <c r="H258" s="30"/>
      <c r="I258" s="5"/>
      <c r="J258" s="5"/>
    </row>
    <row r="259" spans="1:10" s="101" customFormat="1" ht="12.75" customHeight="1">
      <c r="A259" s="177"/>
      <c r="B259" s="6"/>
      <c r="C259" s="5" t="s">
        <v>33</v>
      </c>
      <c r="D259" s="5"/>
      <c r="E259" s="5"/>
      <c r="F259" s="5"/>
      <c r="G259" s="5"/>
      <c r="H259" s="30"/>
      <c r="I259" s="5"/>
      <c r="J259" s="5"/>
    </row>
    <row r="260" spans="1:10" s="101" customFormat="1" ht="12.75" customHeight="1">
      <c r="A260" s="177"/>
      <c r="B260" s="6"/>
      <c r="C260" s="5"/>
      <c r="D260" s="5"/>
      <c r="E260" s="5"/>
      <c r="F260" s="5"/>
      <c r="G260" s="5"/>
      <c r="H260" s="30"/>
      <c r="I260" s="5"/>
      <c r="J260" s="5"/>
    </row>
    <row r="261" spans="1:10" ht="12.75" customHeight="1">
      <c r="A261" s="4"/>
      <c r="B261" s="6" t="s">
        <v>127</v>
      </c>
      <c r="C261" s="193" t="s">
        <v>225</v>
      </c>
      <c r="D261" s="193"/>
      <c r="E261" s="193"/>
      <c r="F261" s="193"/>
      <c r="G261" s="193"/>
      <c r="H261" s="193"/>
      <c r="I261" s="193"/>
      <c r="J261" s="128"/>
    </row>
    <row r="262" spans="1:10" ht="12.75" customHeight="1">
      <c r="A262" s="4"/>
      <c r="B262" s="6"/>
      <c r="C262" s="193"/>
      <c r="D262" s="193"/>
      <c r="E262" s="193"/>
      <c r="F262" s="193"/>
      <c r="G262" s="193"/>
      <c r="H262" s="193"/>
      <c r="I262" s="193"/>
      <c r="J262" s="128"/>
    </row>
    <row r="263" spans="1:10" ht="12.75" customHeight="1">
      <c r="A263" s="4"/>
      <c r="B263" s="6"/>
      <c r="C263" s="193"/>
      <c r="D263" s="193"/>
      <c r="E263" s="193"/>
      <c r="F263" s="193"/>
      <c r="G263" s="193"/>
      <c r="H263" s="193"/>
      <c r="I263" s="193"/>
      <c r="J263" s="128"/>
    </row>
    <row r="264" spans="1:10" ht="12.75" customHeight="1">
      <c r="A264" s="4"/>
      <c r="B264" s="6"/>
      <c r="C264" s="193"/>
      <c r="D264" s="193"/>
      <c r="E264" s="193"/>
      <c r="F264" s="193"/>
      <c r="G264" s="193"/>
      <c r="H264" s="193"/>
      <c r="I264" s="193"/>
      <c r="J264" s="128"/>
    </row>
    <row r="265" spans="1:10" ht="12.75" customHeight="1">
      <c r="A265" s="4"/>
      <c r="B265" s="6"/>
      <c r="C265" s="193"/>
      <c r="D265" s="193"/>
      <c r="E265" s="193"/>
      <c r="F265" s="193"/>
      <c r="G265" s="193"/>
      <c r="H265" s="193"/>
      <c r="I265" s="193"/>
      <c r="J265" s="128"/>
    </row>
    <row r="266" spans="1:10" ht="12.75" customHeight="1">
      <c r="A266" s="4"/>
      <c r="B266" s="6"/>
      <c r="C266" s="193"/>
      <c r="D266" s="193"/>
      <c r="E266" s="193"/>
      <c r="F266" s="193"/>
      <c r="G266" s="193"/>
      <c r="H266" s="193"/>
      <c r="I266" s="193"/>
      <c r="J266" s="128"/>
    </row>
    <row r="267" spans="1:10" ht="12.75" customHeight="1">
      <c r="A267" s="4"/>
      <c r="B267" s="6"/>
      <c r="C267" s="193"/>
      <c r="D267" s="193"/>
      <c r="E267" s="193"/>
      <c r="F267" s="193"/>
      <c r="G267" s="193"/>
      <c r="H267" s="193"/>
      <c r="I267" s="193"/>
      <c r="J267" s="128"/>
    </row>
    <row r="268" spans="1:10" ht="12.75" customHeight="1">
      <c r="A268" s="4"/>
      <c r="B268" s="6"/>
      <c r="C268" s="193"/>
      <c r="D268" s="193"/>
      <c r="E268" s="193"/>
      <c r="F268" s="193"/>
      <c r="G268" s="193"/>
      <c r="H268" s="193"/>
      <c r="I268" s="193"/>
      <c r="J268" s="128"/>
    </row>
    <row r="269" spans="1:10" ht="12.75" customHeight="1">
      <c r="A269" s="4"/>
      <c r="B269" s="6"/>
      <c r="C269" s="193"/>
      <c r="D269" s="193"/>
      <c r="E269" s="193"/>
      <c r="F269" s="193"/>
      <c r="G269" s="193"/>
      <c r="H269" s="193"/>
      <c r="I269" s="193"/>
      <c r="J269" s="5"/>
    </row>
    <row r="270" spans="1:10" ht="12.75" customHeight="1">
      <c r="A270" s="4"/>
      <c r="B270" s="6"/>
      <c r="C270" s="193"/>
      <c r="D270" s="193"/>
      <c r="E270" s="193"/>
      <c r="F270" s="193"/>
      <c r="G270" s="193"/>
      <c r="H270" s="193"/>
      <c r="I270" s="193"/>
      <c r="J270" s="5"/>
    </row>
    <row r="271" spans="1:10" ht="12.75" customHeight="1">
      <c r="A271" s="4"/>
      <c r="B271" s="6"/>
      <c r="C271" s="193"/>
      <c r="D271" s="193"/>
      <c r="E271" s="193"/>
      <c r="F271" s="193"/>
      <c r="G271" s="193"/>
      <c r="H271" s="193"/>
      <c r="I271" s="193"/>
      <c r="J271" s="5"/>
    </row>
    <row r="272" spans="1:10" ht="12.75" customHeight="1">
      <c r="A272" s="4"/>
      <c r="B272" s="6"/>
      <c r="C272" s="175"/>
      <c r="D272" s="175"/>
      <c r="E272" s="175"/>
      <c r="F272" s="175"/>
      <c r="G272" s="175"/>
      <c r="H272" s="175"/>
      <c r="I272" s="175"/>
      <c r="J272" s="5"/>
    </row>
    <row r="273" spans="1:10" ht="12.75" customHeight="1">
      <c r="A273" s="4"/>
      <c r="B273" s="6"/>
      <c r="C273" s="5" t="s">
        <v>40</v>
      </c>
      <c r="D273" s="5"/>
      <c r="E273" s="5"/>
      <c r="F273" s="5"/>
      <c r="G273" s="5"/>
      <c r="H273" s="30"/>
      <c r="I273" s="5"/>
      <c r="J273" s="5"/>
    </row>
    <row r="274" spans="1:10" ht="12.75" customHeight="1">
      <c r="A274" s="4"/>
      <c r="B274" s="6"/>
      <c r="C274" s="5" t="s">
        <v>33</v>
      </c>
      <c r="D274" s="5"/>
      <c r="E274" s="5"/>
      <c r="F274" s="5"/>
      <c r="G274" s="5"/>
      <c r="H274" s="30"/>
      <c r="I274" s="5"/>
      <c r="J274" s="5"/>
    </row>
    <row r="275" spans="1:10" ht="12.75" customHeight="1">
      <c r="A275" s="4"/>
      <c r="B275" s="6"/>
      <c r="C275" s="5"/>
      <c r="D275" s="5"/>
      <c r="E275" s="5"/>
      <c r="F275" s="5"/>
      <c r="G275" s="5"/>
      <c r="H275" s="30"/>
      <c r="I275" s="5"/>
      <c r="J275" s="5"/>
    </row>
    <row r="276" spans="1:10" ht="12.75" customHeight="1">
      <c r="A276" s="4"/>
      <c r="B276" s="6" t="s">
        <v>128</v>
      </c>
      <c r="C276" s="193" t="s">
        <v>226</v>
      </c>
      <c r="D276" s="193"/>
      <c r="E276" s="193"/>
      <c r="F276" s="193"/>
      <c r="G276" s="193"/>
      <c r="H276" s="193"/>
      <c r="I276" s="193"/>
      <c r="J276" s="178"/>
    </row>
    <row r="277" spans="1:10" ht="12.75" customHeight="1">
      <c r="A277" s="4"/>
      <c r="B277" s="6"/>
      <c r="C277" s="193"/>
      <c r="D277" s="193"/>
      <c r="E277" s="193"/>
      <c r="F277" s="193"/>
      <c r="G277" s="193"/>
      <c r="H277" s="193"/>
      <c r="I277" s="193"/>
      <c r="J277" s="178"/>
    </row>
    <row r="278" spans="1:10" ht="12.75" customHeight="1">
      <c r="A278" s="4"/>
      <c r="B278" s="6"/>
      <c r="C278" s="193"/>
      <c r="D278" s="193"/>
      <c r="E278" s="193"/>
      <c r="F278" s="193"/>
      <c r="G278" s="193"/>
      <c r="H278" s="193"/>
      <c r="I278" s="193"/>
      <c r="J278" s="178"/>
    </row>
    <row r="279" spans="1:10" ht="12.75" customHeight="1">
      <c r="A279" s="4"/>
      <c r="B279" s="6"/>
      <c r="C279" s="193"/>
      <c r="D279" s="193"/>
      <c r="E279" s="193"/>
      <c r="F279" s="193"/>
      <c r="G279" s="193"/>
      <c r="H279" s="193"/>
      <c r="I279" s="193"/>
      <c r="J279" s="178"/>
    </row>
    <row r="280" spans="1:10" ht="12.75" customHeight="1">
      <c r="A280" s="4"/>
      <c r="B280" s="6"/>
      <c r="C280" s="6"/>
      <c r="D280" s="5"/>
      <c r="E280" s="5"/>
      <c r="F280" s="5"/>
      <c r="G280" s="5"/>
      <c r="H280" s="30"/>
      <c r="I280" s="5"/>
      <c r="J280" s="5"/>
    </row>
    <row r="281" spans="1:10" ht="12.75" customHeight="1">
      <c r="A281" s="4"/>
      <c r="B281" s="6"/>
      <c r="C281" s="6" t="s">
        <v>41</v>
      </c>
      <c r="D281" s="5"/>
      <c r="E281" s="5"/>
      <c r="F281" s="5"/>
      <c r="G281" s="5"/>
      <c r="H281" s="30"/>
      <c r="I281" s="5"/>
      <c r="J281" s="5"/>
    </row>
    <row r="282" spans="1:10" ht="12.75" customHeight="1">
      <c r="A282" s="4"/>
      <c r="B282" s="6"/>
      <c r="C282" s="6" t="s">
        <v>42</v>
      </c>
      <c r="D282" s="5"/>
      <c r="E282" s="5"/>
      <c r="F282" s="5"/>
      <c r="G282" s="5"/>
      <c r="H282" s="30"/>
      <c r="I282" s="5"/>
      <c r="J282" s="5"/>
    </row>
    <row r="283" spans="1:10" ht="12.75" customHeight="1">
      <c r="A283" s="4"/>
      <c r="B283" s="6"/>
      <c r="C283" s="128" t="s">
        <v>43</v>
      </c>
      <c r="D283" s="5"/>
      <c r="E283" s="5"/>
      <c r="F283" s="5"/>
      <c r="G283" s="5"/>
      <c r="H283" s="30"/>
      <c r="I283" s="5"/>
      <c r="J283" s="5"/>
    </row>
    <row r="284" spans="1:10" ht="12.75" customHeight="1">
      <c r="A284" s="4"/>
      <c r="B284" s="6"/>
      <c r="C284" s="5"/>
      <c r="D284" s="5"/>
      <c r="E284" s="5"/>
      <c r="F284" s="5"/>
      <c r="G284" s="5"/>
      <c r="H284" s="30"/>
      <c r="I284" s="5"/>
      <c r="J284" s="5"/>
    </row>
    <row r="285" spans="1:10" ht="13.5" customHeight="1">
      <c r="A285" s="4"/>
      <c r="B285" s="6" t="s">
        <v>129</v>
      </c>
      <c r="C285" s="193" t="s">
        <v>183</v>
      </c>
      <c r="D285" s="193"/>
      <c r="E285" s="193"/>
      <c r="F285" s="193"/>
      <c r="G285" s="193"/>
      <c r="H285" s="193"/>
      <c r="I285" s="193"/>
      <c r="J285" s="178"/>
    </row>
    <row r="286" spans="1:10" ht="12.75" customHeight="1">
      <c r="A286" s="4"/>
      <c r="B286" s="6"/>
      <c r="C286" s="193"/>
      <c r="D286" s="193"/>
      <c r="E286" s="193"/>
      <c r="F286" s="193"/>
      <c r="G286" s="193"/>
      <c r="H286" s="193"/>
      <c r="I286" s="193"/>
      <c r="J286" s="178"/>
    </row>
    <row r="287" spans="1:10" ht="12.75" customHeight="1">
      <c r="A287" s="4"/>
      <c r="B287" s="6"/>
      <c r="C287" s="193"/>
      <c r="D287" s="193"/>
      <c r="E287" s="193"/>
      <c r="F287" s="193"/>
      <c r="G287" s="193"/>
      <c r="H287" s="193"/>
      <c r="I287" s="193"/>
      <c r="J287" s="178"/>
    </row>
    <row r="288" spans="1:10" ht="12.75" customHeight="1">
      <c r="A288" s="4"/>
      <c r="B288" s="6"/>
      <c r="C288" s="193"/>
      <c r="D288" s="193"/>
      <c r="E288" s="193"/>
      <c r="F288" s="193"/>
      <c r="G288" s="193"/>
      <c r="H288" s="193"/>
      <c r="I288" s="193"/>
      <c r="J288" s="178"/>
    </row>
    <row r="289" spans="1:10" ht="12.75" customHeight="1">
      <c r="A289" s="4"/>
      <c r="B289" s="6"/>
      <c r="C289" s="178"/>
      <c r="D289" s="178"/>
      <c r="E289" s="178"/>
      <c r="F289" s="178"/>
      <c r="G289" s="178"/>
      <c r="H289" s="178"/>
      <c r="I289" s="178"/>
      <c r="J289" s="178"/>
    </row>
    <row r="290" spans="1:8" ht="12.75" customHeight="1">
      <c r="A290" s="4"/>
      <c r="B290" s="6"/>
      <c r="C290" s="5" t="s">
        <v>184</v>
      </c>
      <c r="D290" s="5"/>
      <c r="E290" s="5"/>
      <c r="G290" s="5"/>
      <c r="H290" s="55"/>
    </row>
    <row r="291" spans="1:8" ht="12.75" customHeight="1">
      <c r="A291" s="4"/>
      <c r="B291" s="6"/>
      <c r="C291" s="143"/>
      <c r="D291" s="5"/>
      <c r="E291" s="5"/>
      <c r="G291" s="5"/>
      <c r="H291" s="55"/>
    </row>
    <row r="292" spans="1:10" ht="12.75" customHeight="1">
      <c r="A292" s="4">
        <v>12</v>
      </c>
      <c r="B292" s="139" t="s">
        <v>239</v>
      </c>
      <c r="C292" s="139"/>
      <c r="D292" s="5"/>
      <c r="E292" s="5"/>
      <c r="F292" s="5"/>
      <c r="G292" s="5"/>
      <c r="H292" s="123"/>
      <c r="I292" s="5"/>
      <c r="J292" s="5"/>
    </row>
    <row r="293" spans="1:10" ht="12.75" customHeight="1">
      <c r="A293" s="4"/>
      <c r="B293" s="139"/>
      <c r="C293" s="139"/>
      <c r="D293" s="5"/>
      <c r="E293" s="5"/>
      <c r="F293" s="5"/>
      <c r="G293" s="5"/>
      <c r="H293" s="123"/>
      <c r="I293" s="5"/>
      <c r="J293" s="5"/>
    </row>
    <row r="294" spans="2:10" ht="12.75" customHeight="1">
      <c r="B294" s="6" t="s">
        <v>130</v>
      </c>
      <c r="C294" s="94" t="s">
        <v>44</v>
      </c>
      <c r="J294" s="5"/>
    </row>
    <row r="295" spans="2:3" ht="12.75" customHeight="1">
      <c r="B295" s="94"/>
      <c r="C295" s="94" t="s">
        <v>45</v>
      </c>
    </row>
    <row r="296" spans="2:3" ht="12.75" customHeight="1">
      <c r="B296" s="179"/>
      <c r="C296" s="94" t="s">
        <v>131</v>
      </c>
    </row>
    <row r="297" spans="2:3" ht="12.75" customHeight="1">
      <c r="B297" s="94"/>
      <c r="C297" s="94" t="s">
        <v>132</v>
      </c>
    </row>
    <row r="298" spans="2:3" ht="12.75" customHeight="1">
      <c r="B298" s="6"/>
      <c r="C298" s="94" t="s">
        <v>46</v>
      </c>
    </row>
    <row r="299" ht="12.75" customHeight="1">
      <c r="C299" s="94" t="s">
        <v>47</v>
      </c>
    </row>
    <row r="300" spans="2:9" ht="12.75" customHeight="1">
      <c r="B300" s="134"/>
      <c r="C300" s="94" t="s">
        <v>133</v>
      </c>
      <c r="D300" s="5"/>
      <c r="E300" s="5"/>
      <c r="F300" s="5"/>
      <c r="G300" s="5"/>
      <c r="H300" s="30"/>
      <c r="I300" s="5"/>
    </row>
    <row r="301" spans="2:9" ht="12.75" customHeight="1">
      <c r="B301" s="134"/>
      <c r="C301" s="94" t="s">
        <v>136</v>
      </c>
      <c r="D301" s="5"/>
      <c r="E301" s="5"/>
      <c r="F301" s="5"/>
      <c r="G301" s="5"/>
      <c r="H301" s="30"/>
      <c r="I301" s="5"/>
    </row>
    <row r="302" spans="2:9" ht="12.75" customHeight="1">
      <c r="B302" s="134"/>
      <c r="C302" s="5"/>
      <c r="D302" s="5"/>
      <c r="E302" s="5"/>
      <c r="F302" s="5"/>
      <c r="G302" s="5"/>
      <c r="H302" s="30"/>
      <c r="I302" s="5"/>
    </row>
    <row r="303" spans="3:9" ht="12.75" customHeight="1">
      <c r="C303" s="94" t="s">
        <v>48</v>
      </c>
      <c r="D303" s="5"/>
      <c r="E303" s="5"/>
      <c r="F303" s="5"/>
      <c r="G303" s="5"/>
      <c r="H303" s="30"/>
      <c r="I303" s="5"/>
    </row>
    <row r="304" spans="3:9" ht="12.75" customHeight="1">
      <c r="C304" s="94" t="s">
        <v>57</v>
      </c>
      <c r="D304" s="5"/>
      <c r="E304" s="5"/>
      <c r="F304" s="5"/>
      <c r="G304" s="5"/>
      <c r="H304" s="30"/>
      <c r="I304" s="5"/>
    </row>
    <row r="305" spans="3:9" ht="12.75" customHeight="1">
      <c r="C305" s="94"/>
      <c r="D305" s="5"/>
      <c r="E305" s="5"/>
      <c r="F305" s="5"/>
      <c r="G305" s="5"/>
      <c r="H305" s="30"/>
      <c r="I305" s="5"/>
    </row>
    <row r="306" spans="3:9" ht="12.75" customHeight="1">
      <c r="C306" s="94" t="s">
        <v>139</v>
      </c>
      <c r="D306" s="5"/>
      <c r="E306" s="5"/>
      <c r="F306" s="5"/>
      <c r="G306" s="5"/>
      <c r="H306" s="30"/>
      <c r="I306" s="5"/>
    </row>
    <row r="307" spans="3:9" ht="12.75" customHeight="1">
      <c r="C307" s="94" t="s">
        <v>138</v>
      </c>
      <c r="D307" s="5"/>
      <c r="E307" s="5"/>
      <c r="F307" s="5"/>
      <c r="G307" s="5"/>
      <c r="H307" s="30"/>
      <c r="I307" s="5"/>
    </row>
    <row r="308" spans="3:9" ht="12.75" customHeight="1">
      <c r="C308" s="94" t="s">
        <v>140</v>
      </c>
      <c r="D308" s="5"/>
      <c r="E308" s="5"/>
      <c r="F308" s="5"/>
      <c r="G308" s="5"/>
      <c r="H308" s="30"/>
      <c r="I308" s="5"/>
    </row>
    <row r="309" spans="1:10" ht="12.75" customHeight="1">
      <c r="A309" s="4"/>
      <c r="B309" s="139"/>
      <c r="C309" s="139"/>
      <c r="D309" s="5"/>
      <c r="E309" s="5"/>
      <c r="F309" s="5"/>
      <c r="G309" s="5"/>
      <c r="H309" s="123"/>
      <c r="I309" s="5"/>
      <c r="J309" s="5"/>
    </row>
    <row r="310" spans="2:10" ht="12.75" customHeight="1">
      <c r="B310" s="6" t="s">
        <v>137</v>
      </c>
      <c r="C310" s="194" t="s">
        <v>141</v>
      </c>
      <c r="D310" s="194"/>
      <c r="E310" s="194"/>
      <c r="F310" s="194"/>
      <c r="G310" s="194"/>
      <c r="H310" s="194"/>
      <c r="I310" s="194"/>
      <c r="J310" s="178"/>
    </row>
    <row r="311" spans="2:10" ht="12.75" customHeight="1">
      <c r="B311" s="6"/>
      <c r="C311" s="194"/>
      <c r="D311" s="194"/>
      <c r="E311" s="194"/>
      <c r="F311" s="194"/>
      <c r="G311" s="194"/>
      <c r="H311" s="194"/>
      <c r="I311" s="194"/>
      <c r="J311" s="178"/>
    </row>
    <row r="312" spans="2:10" ht="12.75" customHeight="1">
      <c r="B312" s="6"/>
      <c r="C312" s="194"/>
      <c r="D312" s="194"/>
      <c r="E312" s="194"/>
      <c r="F312" s="194"/>
      <c r="G312" s="194"/>
      <c r="H312" s="194"/>
      <c r="I312" s="194"/>
      <c r="J312" s="178"/>
    </row>
    <row r="313" spans="2:10" ht="12.75" customHeight="1">
      <c r="B313" s="6"/>
      <c r="C313" s="194"/>
      <c r="D313" s="194"/>
      <c r="E313" s="194"/>
      <c r="F313" s="194"/>
      <c r="G313" s="194"/>
      <c r="H313" s="194"/>
      <c r="I313" s="194"/>
      <c r="J313" s="178"/>
    </row>
    <row r="314" spans="2:10" ht="12.75" customHeight="1">
      <c r="B314" s="6"/>
      <c r="C314" s="194"/>
      <c r="D314" s="194"/>
      <c r="E314" s="194"/>
      <c r="F314" s="194"/>
      <c r="G314" s="194"/>
      <c r="H314" s="194"/>
      <c r="I314" s="194"/>
      <c r="J314" s="178"/>
    </row>
    <row r="315" spans="2:10" ht="12.75" customHeight="1">
      <c r="B315" s="6"/>
      <c r="C315" s="194"/>
      <c r="D315" s="194"/>
      <c r="E315" s="194"/>
      <c r="F315" s="194"/>
      <c r="G315" s="194"/>
      <c r="H315" s="194"/>
      <c r="I315" s="194"/>
      <c r="J315" s="178"/>
    </row>
    <row r="316" spans="2:9" ht="12.75" customHeight="1">
      <c r="B316" s="6"/>
      <c r="C316" s="194"/>
      <c r="D316" s="194"/>
      <c r="E316" s="194"/>
      <c r="F316" s="194"/>
      <c r="G316" s="194"/>
      <c r="H316" s="194"/>
      <c r="I316" s="194"/>
    </row>
    <row r="317" spans="2:9" ht="12.75" customHeight="1">
      <c r="B317" s="6"/>
      <c r="C317" s="180"/>
      <c r="D317" s="180"/>
      <c r="E317" s="180"/>
      <c r="F317" s="180"/>
      <c r="G317" s="180"/>
      <c r="H317" s="180"/>
      <c r="I317" s="180"/>
    </row>
    <row r="318" spans="2:10" ht="12.75" customHeight="1">
      <c r="B318" s="134"/>
      <c r="C318" s="193" t="s">
        <v>142</v>
      </c>
      <c r="D318" s="193"/>
      <c r="E318" s="193"/>
      <c r="F318" s="193"/>
      <c r="G318" s="193"/>
      <c r="H318" s="193"/>
      <c r="I318" s="193"/>
      <c r="J318" s="128"/>
    </row>
    <row r="319" spans="2:10" ht="12.75" customHeight="1">
      <c r="B319" s="134"/>
      <c r="C319" s="193"/>
      <c r="D319" s="193"/>
      <c r="E319" s="193"/>
      <c r="F319" s="193"/>
      <c r="G319" s="193"/>
      <c r="H319" s="193"/>
      <c r="I319" s="193"/>
      <c r="J319" s="128"/>
    </row>
    <row r="320" spans="2:8" ht="12.75" customHeight="1">
      <c r="B320" s="134"/>
      <c r="C320" s="94"/>
      <c r="H320" s="55"/>
    </row>
    <row r="321" spans="2:10" ht="12.75" customHeight="1">
      <c r="B321" s="6" t="s">
        <v>147</v>
      </c>
      <c r="C321" s="194" t="s">
        <v>143</v>
      </c>
      <c r="D321" s="194"/>
      <c r="E321" s="194"/>
      <c r="F321" s="194"/>
      <c r="G321" s="194"/>
      <c r="H321" s="194"/>
      <c r="I321" s="194"/>
      <c r="J321" s="178"/>
    </row>
    <row r="322" spans="2:10" ht="12.75" customHeight="1">
      <c r="B322" s="134"/>
      <c r="C322" s="194"/>
      <c r="D322" s="194"/>
      <c r="E322" s="194"/>
      <c r="F322" s="194"/>
      <c r="G322" s="194"/>
      <c r="H322" s="194"/>
      <c r="I322" s="194"/>
      <c r="J322" s="178"/>
    </row>
    <row r="323" spans="2:10" ht="12.75" customHeight="1">
      <c r="B323" s="134"/>
      <c r="C323" s="194"/>
      <c r="D323" s="194"/>
      <c r="E323" s="194"/>
      <c r="F323" s="194"/>
      <c r="G323" s="194"/>
      <c r="H323" s="194"/>
      <c r="I323" s="194"/>
      <c r="J323" s="178"/>
    </row>
    <row r="324" spans="2:10" ht="12.75" customHeight="1">
      <c r="B324" s="134"/>
      <c r="C324" s="194"/>
      <c r="D324" s="194"/>
      <c r="E324" s="194"/>
      <c r="F324" s="194"/>
      <c r="G324" s="194"/>
      <c r="H324" s="194"/>
      <c r="I324" s="194"/>
      <c r="J324" s="178"/>
    </row>
    <row r="325" spans="2:10" ht="12.75" customHeight="1">
      <c r="B325" s="134"/>
      <c r="C325" s="194"/>
      <c r="D325" s="194"/>
      <c r="E325" s="194"/>
      <c r="F325" s="194"/>
      <c r="G325" s="194"/>
      <c r="H325" s="194"/>
      <c r="I325" s="194"/>
      <c r="J325" s="178"/>
    </row>
    <row r="326" spans="2:10" ht="12.75" customHeight="1">
      <c r="B326" s="134"/>
      <c r="C326" s="194"/>
      <c r="D326" s="194"/>
      <c r="E326" s="194"/>
      <c r="F326" s="194"/>
      <c r="G326" s="194"/>
      <c r="H326" s="194"/>
      <c r="I326" s="194"/>
      <c r="J326" s="178"/>
    </row>
    <row r="327" spans="2:9" ht="12.75" customHeight="1">
      <c r="B327" s="134"/>
      <c r="C327" s="194"/>
      <c r="D327" s="194"/>
      <c r="E327" s="194"/>
      <c r="F327" s="194"/>
      <c r="G327" s="194"/>
      <c r="H327" s="194"/>
      <c r="I327" s="194"/>
    </row>
    <row r="328" spans="2:9" ht="12.75" customHeight="1">
      <c r="B328" s="134"/>
      <c r="C328" s="180"/>
      <c r="D328" s="180"/>
      <c r="E328" s="180"/>
      <c r="F328" s="180"/>
      <c r="G328" s="180"/>
      <c r="H328" s="180"/>
      <c r="I328" s="180"/>
    </row>
    <row r="329" spans="2:10" ht="12.75" customHeight="1">
      <c r="B329" s="134"/>
      <c r="C329" s="193" t="s">
        <v>142</v>
      </c>
      <c r="D329" s="193"/>
      <c r="E329" s="193"/>
      <c r="F329" s="193"/>
      <c r="G329" s="193"/>
      <c r="H329" s="193"/>
      <c r="I329" s="193"/>
      <c r="J329" s="128"/>
    </row>
    <row r="330" spans="2:10" ht="12.75" customHeight="1">
      <c r="B330" s="134"/>
      <c r="C330" s="193"/>
      <c r="D330" s="193"/>
      <c r="E330" s="193"/>
      <c r="F330" s="193"/>
      <c r="G330" s="193"/>
      <c r="H330" s="193"/>
      <c r="I330" s="193"/>
      <c r="J330" s="128"/>
    </row>
    <row r="331" spans="2:10" ht="12.75" customHeight="1">
      <c r="B331" s="134"/>
      <c r="C331" s="193"/>
      <c r="D331" s="193"/>
      <c r="E331" s="193"/>
      <c r="F331" s="193"/>
      <c r="G331" s="193"/>
      <c r="H331" s="193"/>
      <c r="I331" s="193"/>
      <c r="J331" s="128"/>
    </row>
    <row r="332" spans="2:8" ht="12.75" customHeight="1">
      <c r="B332" s="134"/>
      <c r="C332" s="101"/>
      <c r="D332" s="5"/>
      <c r="E332" s="5"/>
      <c r="G332" s="5"/>
      <c r="H332" s="55"/>
    </row>
    <row r="333" spans="2:10" ht="12.75" customHeight="1">
      <c r="B333" s="6" t="s">
        <v>148</v>
      </c>
      <c r="C333" s="194" t="s">
        <v>144</v>
      </c>
      <c r="D333" s="194"/>
      <c r="E333" s="194"/>
      <c r="F333" s="194"/>
      <c r="G333" s="194"/>
      <c r="H333" s="194"/>
      <c r="I333" s="194"/>
      <c r="J333" s="178"/>
    </row>
    <row r="334" spans="2:10" ht="12.75" customHeight="1">
      <c r="B334" s="134"/>
      <c r="C334" s="194"/>
      <c r="D334" s="194"/>
      <c r="E334" s="194"/>
      <c r="F334" s="194"/>
      <c r="G334" s="194"/>
      <c r="H334" s="194"/>
      <c r="I334" s="194"/>
      <c r="J334" s="178"/>
    </row>
    <row r="335" spans="2:10" ht="12.75" customHeight="1">
      <c r="B335" s="94"/>
      <c r="C335" s="194"/>
      <c r="D335" s="194"/>
      <c r="E335" s="194"/>
      <c r="F335" s="194"/>
      <c r="G335" s="194"/>
      <c r="H335" s="194"/>
      <c r="I335" s="194"/>
      <c r="J335" s="178"/>
    </row>
    <row r="336" spans="2:10" ht="12.75" customHeight="1">
      <c r="B336" s="94"/>
      <c r="C336" s="194"/>
      <c r="D336" s="194"/>
      <c r="E336" s="194"/>
      <c r="F336" s="194"/>
      <c r="G336" s="194"/>
      <c r="H336" s="194"/>
      <c r="I336" s="194"/>
      <c r="J336" s="178"/>
    </row>
    <row r="337" spans="2:10" ht="12.75" customHeight="1">
      <c r="B337" s="94"/>
      <c r="C337" s="194"/>
      <c r="D337" s="194"/>
      <c r="E337" s="194"/>
      <c r="F337" s="194"/>
      <c r="G337" s="194"/>
      <c r="H337" s="194"/>
      <c r="I337" s="194"/>
      <c r="J337" s="178"/>
    </row>
    <row r="338" spans="2:10" ht="12.75" customHeight="1">
      <c r="B338" s="179"/>
      <c r="C338" s="194"/>
      <c r="D338" s="194"/>
      <c r="E338" s="194"/>
      <c r="F338" s="194"/>
      <c r="G338" s="194"/>
      <c r="H338" s="194"/>
      <c r="I338" s="194"/>
      <c r="J338" s="178"/>
    </row>
    <row r="339" spans="2:10" ht="12.75" customHeight="1">
      <c r="B339" s="6"/>
      <c r="C339" s="194"/>
      <c r="D339" s="194"/>
      <c r="E339" s="194"/>
      <c r="F339" s="194"/>
      <c r="G339" s="194"/>
      <c r="H339" s="194"/>
      <c r="I339" s="194"/>
      <c r="J339" s="19"/>
    </row>
    <row r="340" spans="2:10" ht="12.75" customHeight="1">
      <c r="B340" s="6"/>
      <c r="C340" s="180"/>
      <c r="D340" s="180"/>
      <c r="E340" s="180"/>
      <c r="F340" s="180"/>
      <c r="G340" s="180"/>
      <c r="H340" s="180"/>
      <c r="I340" s="180"/>
      <c r="J340" s="19"/>
    </row>
    <row r="341" spans="2:10" ht="12.75" customHeight="1">
      <c r="B341" s="6"/>
      <c r="C341" s="94" t="s">
        <v>49</v>
      </c>
      <c r="D341" s="19"/>
      <c r="E341" s="19"/>
      <c r="F341" s="19"/>
      <c r="G341" s="19"/>
      <c r="J341" s="19"/>
    </row>
    <row r="342" spans="2:10" ht="12.75" customHeight="1">
      <c r="B342" s="6"/>
      <c r="C342" s="94" t="s">
        <v>50</v>
      </c>
      <c r="D342" s="19"/>
      <c r="E342" s="19"/>
      <c r="F342" s="19"/>
      <c r="G342" s="19"/>
      <c r="J342" s="19"/>
    </row>
    <row r="343" spans="2:10" ht="12.75" customHeight="1">
      <c r="B343" s="6"/>
      <c r="C343" s="94"/>
      <c r="D343" s="19"/>
      <c r="E343" s="19"/>
      <c r="F343" s="19"/>
      <c r="G343" s="19"/>
      <c r="J343" s="19"/>
    </row>
    <row r="344" spans="2:10" ht="12.75" customHeight="1">
      <c r="B344" s="6" t="s">
        <v>149</v>
      </c>
      <c r="C344" s="194" t="s">
        <v>224</v>
      </c>
      <c r="D344" s="194"/>
      <c r="E344" s="194"/>
      <c r="F344" s="194"/>
      <c r="G344" s="194"/>
      <c r="H344" s="194"/>
      <c r="I344" s="194"/>
      <c r="J344" s="178"/>
    </row>
    <row r="345" spans="2:10" ht="12.75" customHeight="1">
      <c r="B345" s="6"/>
      <c r="C345" s="194"/>
      <c r="D345" s="194"/>
      <c r="E345" s="194"/>
      <c r="F345" s="194"/>
      <c r="G345" s="194"/>
      <c r="H345" s="194"/>
      <c r="I345" s="194"/>
      <c r="J345" s="178"/>
    </row>
    <row r="346" spans="2:10" ht="12.75" customHeight="1">
      <c r="B346" s="6"/>
      <c r="C346" s="194"/>
      <c r="D346" s="194"/>
      <c r="E346" s="194"/>
      <c r="F346" s="194"/>
      <c r="G346" s="194"/>
      <c r="H346" s="194"/>
      <c r="I346" s="194"/>
      <c r="J346" s="178"/>
    </row>
    <row r="347" spans="2:10" ht="12.75" customHeight="1">
      <c r="B347" s="6"/>
      <c r="C347" s="194"/>
      <c r="D347" s="194"/>
      <c r="E347" s="194"/>
      <c r="F347" s="194"/>
      <c r="G347" s="194"/>
      <c r="H347" s="194"/>
      <c r="I347" s="194"/>
      <c r="J347" s="178"/>
    </row>
    <row r="348" spans="2:10" ht="12.75" customHeight="1">
      <c r="B348" s="6"/>
      <c r="C348" s="194"/>
      <c r="D348" s="194"/>
      <c r="E348" s="194"/>
      <c r="F348" s="194"/>
      <c r="G348" s="194"/>
      <c r="H348" s="194"/>
      <c r="I348" s="194"/>
      <c r="J348" s="178"/>
    </row>
    <row r="349" spans="2:10" ht="12.75" customHeight="1">
      <c r="B349" s="6"/>
      <c r="C349" s="194"/>
      <c r="D349" s="194"/>
      <c r="E349" s="194"/>
      <c r="F349" s="194"/>
      <c r="G349" s="194"/>
      <c r="H349" s="194"/>
      <c r="I349" s="194"/>
      <c r="J349" s="5"/>
    </row>
    <row r="350" spans="2:10" ht="12.75" customHeight="1">
      <c r="B350" s="6"/>
      <c r="C350" s="180"/>
      <c r="D350" s="180"/>
      <c r="E350" s="180"/>
      <c r="F350" s="180"/>
      <c r="G350" s="180"/>
      <c r="H350" s="180"/>
      <c r="I350" s="180"/>
      <c r="J350" s="5"/>
    </row>
    <row r="351" spans="2:3" ht="12.75" customHeight="1">
      <c r="B351" s="6"/>
      <c r="C351" s="94" t="s">
        <v>49</v>
      </c>
    </row>
    <row r="352" spans="2:3" ht="12.75" customHeight="1">
      <c r="B352" s="94"/>
      <c r="C352" s="94" t="s">
        <v>50</v>
      </c>
    </row>
    <row r="353" spans="2:3" ht="12.75" customHeight="1">
      <c r="B353" s="94"/>
      <c r="C353" s="94"/>
    </row>
    <row r="354" spans="1:10" ht="12.75" customHeight="1">
      <c r="A354" s="4">
        <v>12</v>
      </c>
      <c r="B354" s="139" t="s">
        <v>239</v>
      </c>
      <c r="C354" s="139"/>
      <c r="D354" s="5"/>
      <c r="E354" s="5"/>
      <c r="F354" s="5"/>
      <c r="G354" s="5"/>
      <c r="H354" s="123"/>
      <c r="I354" s="5"/>
      <c r="J354" s="5"/>
    </row>
    <row r="355" spans="1:10" ht="12.75" customHeight="1">
      <c r="A355" s="4"/>
      <c r="B355" s="139"/>
      <c r="C355" s="139"/>
      <c r="D355" s="5"/>
      <c r="E355" s="5"/>
      <c r="F355" s="5"/>
      <c r="G355" s="5"/>
      <c r="H355" s="123"/>
      <c r="I355" s="5"/>
      <c r="J355" s="5"/>
    </row>
    <row r="356" spans="1:10" ht="12.75" customHeight="1">
      <c r="A356" s="4"/>
      <c r="B356" s="6" t="s">
        <v>150</v>
      </c>
      <c r="C356" s="193" t="s">
        <v>197</v>
      </c>
      <c r="D356" s="193"/>
      <c r="E356" s="193"/>
      <c r="F356" s="193"/>
      <c r="G356" s="193"/>
      <c r="H356" s="193"/>
      <c r="I356" s="193"/>
      <c r="J356" s="178"/>
    </row>
    <row r="357" spans="1:10" ht="12.75" customHeight="1">
      <c r="A357" s="4"/>
      <c r="B357" s="6"/>
      <c r="C357" s="193"/>
      <c r="D357" s="193"/>
      <c r="E357" s="193"/>
      <c r="F357" s="193"/>
      <c r="G357" s="193"/>
      <c r="H357" s="193"/>
      <c r="I357" s="193"/>
      <c r="J357" s="178"/>
    </row>
    <row r="358" spans="1:10" ht="12.75" customHeight="1">
      <c r="A358" s="4"/>
      <c r="B358" s="6"/>
      <c r="C358" s="193"/>
      <c r="D358" s="193"/>
      <c r="E358" s="193"/>
      <c r="F358" s="193"/>
      <c r="G358" s="193"/>
      <c r="H358" s="193"/>
      <c r="I358" s="193"/>
      <c r="J358" s="178"/>
    </row>
    <row r="359" spans="1:10" ht="12.75" customHeight="1">
      <c r="A359" s="4"/>
      <c r="B359" s="6"/>
      <c r="C359" s="193"/>
      <c r="D359" s="193"/>
      <c r="E359" s="193"/>
      <c r="F359" s="193"/>
      <c r="G359" s="193"/>
      <c r="H359" s="193"/>
      <c r="I359" s="193"/>
      <c r="J359" s="178"/>
    </row>
    <row r="360" spans="1:10" ht="12.75" customHeight="1">
      <c r="A360" s="4"/>
      <c r="B360" s="6"/>
      <c r="C360" s="193"/>
      <c r="D360" s="193"/>
      <c r="E360" s="193"/>
      <c r="F360" s="193"/>
      <c r="G360" s="193"/>
      <c r="H360" s="193"/>
      <c r="I360" s="193"/>
      <c r="J360" s="178"/>
    </row>
    <row r="361" spans="1:10" ht="12.75" customHeight="1">
      <c r="A361" s="4"/>
      <c r="B361" s="6"/>
      <c r="C361" s="193"/>
      <c r="D361" s="193"/>
      <c r="E361" s="193"/>
      <c r="F361" s="193"/>
      <c r="G361" s="193"/>
      <c r="H361" s="193"/>
      <c r="I361" s="193"/>
      <c r="J361" s="178"/>
    </row>
    <row r="362" spans="1:9" ht="12.75" customHeight="1">
      <c r="A362" s="4"/>
      <c r="B362" s="6"/>
      <c r="C362" s="193"/>
      <c r="D362" s="193"/>
      <c r="E362" s="193"/>
      <c r="F362" s="193"/>
      <c r="G362" s="193"/>
      <c r="H362" s="193"/>
      <c r="I362" s="193"/>
    </row>
    <row r="363" spans="1:9" ht="12.75" customHeight="1">
      <c r="A363" s="4"/>
      <c r="B363" s="6"/>
      <c r="C363" s="175"/>
      <c r="D363" s="175"/>
      <c r="E363" s="175"/>
      <c r="F363" s="175"/>
      <c r="G363" s="175"/>
      <c r="H363" s="175"/>
      <c r="I363" s="175"/>
    </row>
    <row r="364" spans="2:10" ht="12.75" customHeight="1">
      <c r="B364" s="6"/>
      <c r="C364" s="94" t="s">
        <v>49</v>
      </c>
      <c r="D364" s="19"/>
      <c r="E364" s="19"/>
      <c r="F364" s="19"/>
      <c r="G364" s="19"/>
      <c r="J364" s="19"/>
    </row>
    <row r="365" spans="2:8" ht="12.75" customHeight="1">
      <c r="B365" s="94"/>
      <c r="C365" s="94" t="s">
        <v>51</v>
      </c>
      <c r="H365" s="55"/>
    </row>
    <row r="366" spans="2:8" ht="12.75" customHeight="1">
      <c r="B366" s="94"/>
      <c r="C366" s="94"/>
      <c r="H366" s="55"/>
    </row>
    <row r="367" spans="2:10" ht="12.75" customHeight="1">
      <c r="B367" s="6" t="s">
        <v>151</v>
      </c>
      <c r="C367" s="193" t="s">
        <v>145</v>
      </c>
      <c r="D367" s="193"/>
      <c r="E367" s="193"/>
      <c r="F367" s="193"/>
      <c r="G367" s="193"/>
      <c r="H367" s="193"/>
      <c r="I367" s="193"/>
      <c r="J367" s="178"/>
    </row>
    <row r="368" spans="2:10" ht="12.75" customHeight="1">
      <c r="B368" s="6"/>
      <c r="C368" s="193"/>
      <c r="D368" s="193"/>
      <c r="E368" s="193"/>
      <c r="F368" s="193"/>
      <c r="G368" s="193"/>
      <c r="H368" s="193"/>
      <c r="I368" s="193"/>
      <c r="J368" s="178"/>
    </row>
    <row r="369" spans="2:10" ht="12.75" customHeight="1">
      <c r="B369" s="6"/>
      <c r="C369" s="193"/>
      <c r="D369" s="193"/>
      <c r="E369" s="193"/>
      <c r="F369" s="193"/>
      <c r="G369" s="193"/>
      <c r="H369" s="193"/>
      <c r="I369" s="193"/>
      <c r="J369" s="178"/>
    </row>
    <row r="370" spans="2:10" ht="12.75" customHeight="1">
      <c r="B370" s="6"/>
      <c r="C370" s="193"/>
      <c r="D370" s="193"/>
      <c r="E370" s="193"/>
      <c r="F370" s="193"/>
      <c r="G370" s="193"/>
      <c r="H370" s="193"/>
      <c r="I370" s="193"/>
      <c r="J370" s="178"/>
    </row>
    <row r="371" spans="2:8" ht="12.75" customHeight="1">
      <c r="B371" s="6"/>
      <c r="C371" s="6"/>
      <c r="D371" s="5"/>
      <c r="E371" s="5"/>
      <c r="G371" s="5"/>
      <c r="H371" s="55"/>
    </row>
    <row r="372" spans="2:9" ht="12.75" customHeight="1">
      <c r="B372" s="134"/>
      <c r="C372" s="6" t="s">
        <v>146</v>
      </c>
      <c r="D372" s="5"/>
      <c r="E372" s="5"/>
      <c r="F372" s="5"/>
      <c r="G372" s="5"/>
      <c r="H372" s="30"/>
      <c r="I372" s="5"/>
    </row>
    <row r="373" spans="2:8" ht="12.75" customHeight="1">
      <c r="B373" s="134"/>
      <c r="C373" s="6"/>
      <c r="D373" s="5"/>
      <c r="E373" s="5"/>
      <c r="F373" s="5"/>
      <c r="G373" s="5"/>
      <c r="H373" s="55"/>
    </row>
    <row r="374" spans="2:10" ht="12.75" customHeight="1">
      <c r="B374" s="6" t="s">
        <v>152</v>
      </c>
      <c r="C374" s="194" t="s">
        <v>227</v>
      </c>
      <c r="D374" s="194"/>
      <c r="E374" s="194"/>
      <c r="F374" s="194"/>
      <c r="G374" s="194"/>
      <c r="H374" s="194"/>
      <c r="I374" s="194"/>
      <c r="J374" s="178"/>
    </row>
    <row r="375" spans="2:10" ht="12.75" customHeight="1">
      <c r="B375" s="6"/>
      <c r="C375" s="194"/>
      <c r="D375" s="194"/>
      <c r="E375" s="194"/>
      <c r="F375" s="194"/>
      <c r="G375" s="194"/>
      <c r="H375" s="194"/>
      <c r="I375" s="194"/>
      <c r="J375" s="178"/>
    </row>
    <row r="376" spans="2:10" ht="12.75" customHeight="1">
      <c r="B376" s="6"/>
      <c r="C376" s="194"/>
      <c r="D376" s="194"/>
      <c r="E376" s="194"/>
      <c r="F376" s="194"/>
      <c r="G376" s="194"/>
      <c r="H376" s="194"/>
      <c r="I376" s="194"/>
      <c r="J376" s="178"/>
    </row>
    <row r="377" spans="2:10" ht="12.75" customHeight="1">
      <c r="B377" s="6"/>
      <c r="C377" s="194"/>
      <c r="D377" s="194"/>
      <c r="E377" s="194"/>
      <c r="F377" s="194"/>
      <c r="G377" s="194"/>
      <c r="H377" s="194"/>
      <c r="I377" s="194"/>
      <c r="J377" s="178"/>
    </row>
    <row r="378" spans="2:10" ht="12.75" customHeight="1">
      <c r="B378" s="6"/>
      <c r="C378" s="194"/>
      <c r="D378" s="194"/>
      <c r="E378" s="194"/>
      <c r="F378" s="194"/>
      <c r="G378" s="194"/>
      <c r="H378" s="194"/>
      <c r="I378" s="194"/>
      <c r="J378" s="178"/>
    </row>
    <row r="379" spans="2:9" ht="12.75" customHeight="1">
      <c r="B379" s="6"/>
      <c r="C379" s="194"/>
      <c r="D379" s="194"/>
      <c r="E379" s="194"/>
      <c r="F379" s="194"/>
      <c r="G379" s="194"/>
      <c r="H379" s="194"/>
      <c r="I379" s="194"/>
    </row>
    <row r="380" spans="2:9" ht="12.75" customHeight="1">
      <c r="B380" s="6"/>
      <c r="C380" s="180"/>
      <c r="D380" s="180"/>
      <c r="E380" s="180"/>
      <c r="F380" s="180"/>
      <c r="G380" s="180"/>
      <c r="H380" s="180"/>
      <c r="I380" s="180"/>
    </row>
    <row r="381" spans="2:8" ht="12.75" customHeight="1">
      <c r="B381" s="134"/>
      <c r="C381" s="94" t="s">
        <v>52</v>
      </c>
      <c r="H381" s="55"/>
    </row>
    <row r="382" spans="2:8" ht="12.75" customHeight="1">
      <c r="B382" s="134"/>
      <c r="C382" s="94" t="s">
        <v>53</v>
      </c>
      <c r="H382" s="55"/>
    </row>
    <row r="383" spans="2:8" ht="12.75" customHeight="1">
      <c r="B383" s="134"/>
      <c r="C383" s="6"/>
      <c r="D383" s="5"/>
      <c r="E383" s="5"/>
      <c r="G383" s="5"/>
      <c r="H383" s="55"/>
    </row>
    <row r="384" spans="1:10" ht="12.75" customHeight="1">
      <c r="A384" s="4"/>
      <c r="B384" s="5"/>
      <c r="C384" s="5"/>
      <c r="D384" s="5"/>
      <c r="E384" s="5"/>
      <c r="F384" s="5"/>
      <c r="G384" s="5"/>
      <c r="H384" s="30"/>
      <c r="I384" s="5"/>
      <c r="J384" s="5"/>
    </row>
    <row r="385" spans="1:10" ht="12.75" customHeight="1">
      <c r="A385" s="4"/>
      <c r="B385" s="5"/>
      <c r="C385" s="5"/>
      <c r="D385" s="5"/>
      <c r="E385" s="5"/>
      <c r="F385" s="5"/>
      <c r="G385" s="5"/>
      <c r="H385" s="30"/>
      <c r="I385" s="5"/>
      <c r="J385" s="5"/>
    </row>
    <row r="386" spans="1:10" ht="12.75" customHeight="1">
      <c r="A386" s="4"/>
      <c r="B386" s="5"/>
      <c r="C386" s="5"/>
      <c r="D386" s="5"/>
      <c r="E386" s="5"/>
      <c r="F386" s="5"/>
      <c r="G386" s="5"/>
      <c r="H386" s="30"/>
      <c r="I386" s="5"/>
      <c r="J386" s="5"/>
    </row>
    <row r="387" spans="1:10" ht="12.75" customHeight="1">
      <c r="A387" s="4"/>
      <c r="B387" s="5"/>
      <c r="C387" s="5"/>
      <c r="D387" s="5"/>
      <c r="E387" s="5"/>
      <c r="F387" s="5"/>
      <c r="G387" s="5"/>
      <c r="H387" s="30"/>
      <c r="I387" s="5"/>
      <c r="J387" s="5"/>
    </row>
    <row r="388" spans="1:10" ht="12.75" customHeight="1">
      <c r="A388" s="4"/>
      <c r="B388" s="5"/>
      <c r="C388" s="5"/>
      <c r="D388" s="5"/>
      <c r="E388" s="5"/>
      <c r="F388" s="5"/>
      <c r="G388" s="5"/>
      <c r="H388" s="30"/>
      <c r="I388" s="5"/>
      <c r="J388" s="5"/>
    </row>
    <row r="389" spans="1:10" ht="12.75" customHeight="1">
      <c r="A389" s="4"/>
      <c r="B389" s="5"/>
      <c r="C389" s="5"/>
      <c r="D389" s="5"/>
      <c r="E389" s="5"/>
      <c r="F389" s="5"/>
      <c r="G389" s="5"/>
      <c r="H389" s="30"/>
      <c r="I389" s="5"/>
      <c r="J389" s="5"/>
    </row>
    <row r="390" spans="1:10" ht="12.75" customHeight="1">
      <c r="A390" s="4"/>
      <c r="B390" s="5"/>
      <c r="C390" s="5"/>
      <c r="D390" s="5"/>
      <c r="E390" s="5"/>
      <c r="F390" s="5"/>
      <c r="G390" s="5"/>
      <c r="H390" s="30"/>
      <c r="I390" s="5"/>
      <c r="J390" s="5"/>
    </row>
    <row r="391" spans="1:10" ht="12.75" customHeight="1">
      <c r="A391" s="4"/>
      <c r="B391" s="5"/>
      <c r="C391" s="5"/>
      <c r="D391" s="5"/>
      <c r="E391" s="5"/>
      <c r="F391" s="5"/>
      <c r="G391" s="5"/>
      <c r="H391" s="30"/>
      <c r="I391" s="5"/>
      <c r="J391" s="5"/>
    </row>
    <row r="392" spans="1:10" ht="12.75" customHeight="1">
      <c r="A392" s="4"/>
      <c r="B392" s="5"/>
      <c r="C392" s="5"/>
      <c r="D392" s="5"/>
      <c r="E392" s="5"/>
      <c r="F392" s="5"/>
      <c r="G392" s="5"/>
      <c r="H392" s="30"/>
      <c r="I392" s="5"/>
      <c r="J392" s="5"/>
    </row>
    <row r="393" spans="1:10" ht="12.75" customHeight="1">
      <c r="A393" s="4"/>
      <c r="B393" s="5"/>
      <c r="C393" s="5"/>
      <c r="D393" s="5"/>
      <c r="E393" s="5"/>
      <c r="F393" s="5"/>
      <c r="G393" s="5"/>
      <c r="H393" s="30"/>
      <c r="I393" s="5"/>
      <c r="J393" s="5"/>
    </row>
    <row r="394" spans="1:10" ht="12.75" customHeight="1">
      <c r="A394" s="4"/>
      <c r="B394" s="5"/>
      <c r="C394" s="5"/>
      <c r="D394" s="5"/>
      <c r="E394" s="5"/>
      <c r="F394" s="5"/>
      <c r="G394" s="5"/>
      <c r="H394" s="30"/>
      <c r="I394" s="5"/>
      <c r="J394" s="5"/>
    </row>
    <row r="395" spans="1:10" ht="12.75" customHeight="1">
      <c r="A395" s="4"/>
      <c r="B395" s="5"/>
      <c r="C395" s="5"/>
      <c r="D395" s="5"/>
      <c r="E395" s="5"/>
      <c r="F395" s="5"/>
      <c r="G395" s="5"/>
      <c r="H395" s="30"/>
      <c r="I395" s="5"/>
      <c r="J395" s="5"/>
    </row>
    <row r="396" spans="1:10" ht="12.75" customHeight="1">
      <c r="A396" s="4"/>
      <c r="B396" s="5"/>
      <c r="C396" s="5"/>
      <c r="D396" s="5"/>
      <c r="E396" s="5"/>
      <c r="F396" s="5"/>
      <c r="G396" s="5"/>
      <c r="H396" s="30"/>
      <c r="I396" s="5"/>
      <c r="J396" s="5"/>
    </row>
    <row r="397" spans="1:10" ht="12.75" customHeight="1">
      <c r="A397" s="4"/>
      <c r="B397" s="5"/>
      <c r="C397" s="5"/>
      <c r="D397" s="5"/>
      <c r="E397" s="5"/>
      <c r="F397" s="5"/>
      <c r="G397" s="5"/>
      <c r="H397" s="30"/>
      <c r="I397" s="5"/>
      <c r="J397" s="5"/>
    </row>
    <row r="398" spans="1:10" ht="12.75" customHeight="1">
      <c r="A398" s="4"/>
      <c r="B398" s="5"/>
      <c r="C398" s="5"/>
      <c r="D398" s="5"/>
      <c r="E398" s="5"/>
      <c r="F398" s="5"/>
      <c r="G398" s="5"/>
      <c r="H398" s="30"/>
      <c r="I398" s="5"/>
      <c r="J398" s="5"/>
    </row>
    <row r="399" spans="1:10" ht="12.75" customHeight="1">
      <c r="A399" s="4"/>
      <c r="B399" s="5"/>
      <c r="C399" s="5"/>
      <c r="D399" s="5"/>
      <c r="E399" s="5"/>
      <c r="F399" s="5"/>
      <c r="G399" s="5"/>
      <c r="H399" s="30"/>
      <c r="I399" s="5"/>
      <c r="J399" s="5"/>
    </row>
    <row r="400" spans="1:10" ht="12.75" customHeight="1">
      <c r="A400" s="4"/>
      <c r="B400" s="5"/>
      <c r="C400" s="5"/>
      <c r="D400" s="5"/>
      <c r="E400" s="5"/>
      <c r="F400" s="5"/>
      <c r="G400" s="5"/>
      <c r="H400" s="30"/>
      <c r="I400" s="5"/>
      <c r="J400" s="5"/>
    </row>
    <row r="401" spans="1:10" ht="12.75" customHeight="1">
      <c r="A401" s="4"/>
      <c r="B401" s="5"/>
      <c r="C401" s="5"/>
      <c r="D401" s="5"/>
      <c r="E401" s="5"/>
      <c r="F401" s="5"/>
      <c r="G401" s="5"/>
      <c r="H401" s="30"/>
      <c r="I401" s="5"/>
      <c r="J401" s="5"/>
    </row>
    <row r="402" spans="1:10" ht="12.75" customHeight="1">
      <c r="A402" s="4"/>
      <c r="B402" s="5"/>
      <c r="C402" s="5"/>
      <c r="D402" s="5"/>
      <c r="E402" s="5"/>
      <c r="F402" s="5"/>
      <c r="G402" s="5"/>
      <c r="H402" s="30"/>
      <c r="I402" s="5"/>
      <c r="J402" s="5"/>
    </row>
    <row r="403" spans="1:10" ht="12.75" customHeight="1">
      <c r="A403" s="4"/>
      <c r="B403" s="5"/>
      <c r="C403" s="5"/>
      <c r="D403" s="5"/>
      <c r="E403" s="5"/>
      <c r="F403" s="5"/>
      <c r="G403" s="5"/>
      <c r="H403" s="30"/>
      <c r="I403" s="5"/>
      <c r="J403" s="5"/>
    </row>
    <row r="404" spans="1:10" ht="12.75" customHeight="1">
      <c r="A404" s="4"/>
      <c r="B404" s="5"/>
      <c r="C404" s="5"/>
      <c r="D404" s="5"/>
      <c r="E404" s="5"/>
      <c r="F404" s="5"/>
      <c r="G404" s="5"/>
      <c r="H404" s="30"/>
      <c r="I404" s="5"/>
      <c r="J404" s="5"/>
    </row>
    <row r="405" spans="1:10" ht="12.75" customHeight="1">
      <c r="A405" s="4"/>
      <c r="B405" s="5"/>
      <c r="C405" s="5"/>
      <c r="D405" s="5"/>
      <c r="E405" s="5"/>
      <c r="F405" s="5"/>
      <c r="G405" s="5"/>
      <c r="H405" s="30"/>
      <c r="I405" s="5"/>
      <c r="J405" s="5"/>
    </row>
    <row r="406" spans="1:10" ht="12.75" customHeight="1">
      <c r="A406" s="4"/>
      <c r="B406" s="5"/>
      <c r="C406" s="5"/>
      <c r="D406" s="5"/>
      <c r="E406" s="5"/>
      <c r="F406" s="5"/>
      <c r="G406" s="5"/>
      <c r="H406" s="30"/>
      <c r="I406" s="5"/>
      <c r="J406" s="5"/>
    </row>
    <row r="407" spans="1:10" ht="12.75" customHeight="1">
      <c r="A407" s="4"/>
      <c r="B407" s="5"/>
      <c r="C407" s="5"/>
      <c r="D407" s="5"/>
      <c r="E407" s="5"/>
      <c r="F407" s="5"/>
      <c r="G407" s="5"/>
      <c r="H407" s="30"/>
      <c r="I407" s="5"/>
      <c r="J407" s="5"/>
    </row>
    <row r="408" spans="1:10" ht="12.75" customHeight="1">
      <c r="A408" s="4"/>
      <c r="B408" s="5"/>
      <c r="C408" s="5"/>
      <c r="D408" s="5"/>
      <c r="E408" s="5"/>
      <c r="F408" s="5"/>
      <c r="G408" s="5"/>
      <c r="H408" s="30"/>
      <c r="I408" s="5"/>
      <c r="J408" s="5"/>
    </row>
    <row r="409" spans="1:10" ht="12.75" customHeight="1">
      <c r="A409" s="4"/>
      <c r="B409" s="5"/>
      <c r="C409" s="5"/>
      <c r="D409" s="5"/>
      <c r="E409" s="5"/>
      <c r="F409" s="5"/>
      <c r="G409" s="5"/>
      <c r="H409" s="30"/>
      <c r="I409" s="5"/>
      <c r="J409" s="5"/>
    </row>
    <row r="410" spans="1:10" ht="12.75" customHeight="1">
      <c r="A410" s="4"/>
      <c r="B410" s="5"/>
      <c r="C410" s="5"/>
      <c r="D410" s="5"/>
      <c r="E410" s="5"/>
      <c r="F410" s="5"/>
      <c r="G410" s="5"/>
      <c r="H410" s="30"/>
      <c r="I410" s="5"/>
      <c r="J410" s="5"/>
    </row>
    <row r="411" spans="1:10" ht="12.75" customHeight="1">
      <c r="A411" s="4"/>
      <c r="B411" s="5"/>
      <c r="C411" s="5"/>
      <c r="D411" s="5"/>
      <c r="E411" s="5"/>
      <c r="F411" s="5"/>
      <c r="G411" s="5"/>
      <c r="H411" s="30"/>
      <c r="I411" s="5"/>
      <c r="J411" s="5"/>
    </row>
    <row r="412" spans="1:10" ht="12.75" customHeight="1">
      <c r="A412" s="4"/>
      <c r="B412" s="5"/>
      <c r="C412" s="5"/>
      <c r="D412" s="5"/>
      <c r="E412" s="5"/>
      <c r="F412" s="5"/>
      <c r="G412" s="5"/>
      <c r="H412" s="30"/>
      <c r="I412" s="5"/>
      <c r="J412" s="5"/>
    </row>
    <row r="413" spans="1:10" ht="12.75" customHeight="1">
      <c r="A413" s="4"/>
      <c r="B413" s="5"/>
      <c r="C413" s="5"/>
      <c r="D413" s="5"/>
      <c r="E413" s="5"/>
      <c r="F413" s="5"/>
      <c r="G413" s="5"/>
      <c r="H413" s="30"/>
      <c r="I413" s="5"/>
      <c r="J413" s="5"/>
    </row>
    <row r="414" spans="1:10" ht="12.75" customHeight="1">
      <c r="A414" s="4"/>
      <c r="B414" s="5"/>
      <c r="C414" s="5"/>
      <c r="D414" s="5"/>
      <c r="E414" s="5"/>
      <c r="F414" s="5"/>
      <c r="G414" s="5"/>
      <c r="H414" s="30"/>
      <c r="I414" s="5"/>
      <c r="J414" s="5"/>
    </row>
    <row r="415" spans="1:10" ht="12.75" customHeight="1">
      <c r="A415" s="4"/>
      <c r="B415" s="5"/>
      <c r="C415" s="5"/>
      <c r="D415" s="5"/>
      <c r="E415" s="5"/>
      <c r="F415" s="5"/>
      <c r="G415" s="5"/>
      <c r="H415" s="30"/>
      <c r="I415" s="5"/>
      <c r="J415" s="5"/>
    </row>
    <row r="416" spans="1:10" ht="12.75" customHeight="1">
      <c r="A416" s="4"/>
      <c r="B416" s="5"/>
      <c r="C416" s="5"/>
      <c r="D416" s="5"/>
      <c r="E416" s="5"/>
      <c r="F416" s="5"/>
      <c r="G416" s="5"/>
      <c r="H416" s="30"/>
      <c r="I416" s="5"/>
      <c r="J416" s="5"/>
    </row>
    <row r="417" spans="1:10" ht="12.75" customHeight="1">
      <c r="A417" s="4"/>
      <c r="B417" s="5"/>
      <c r="C417" s="5"/>
      <c r="D417" s="5"/>
      <c r="E417" s="5"/>
      <c r="F417" s="5"/>
      <c r="G417" s="5"/>
      <c r="H417" s="30"/>
      <c r="I417" s="5"/>
      <c r="J417" s="5"/>
    </row>
    <row r="418" spans="1:10" ht="12.75" customHeight="1">
      <c r="A418" s="4"/>
      <c r="B418" s="5"/>
      <c r="C418" s="5"/>
      <c r="D418" s="5"/>
      <c r="E418" s="5"/>
      <c r="F418" s="5"/>
      <c r="G418" s="5"/>
      <c r="H418" s="30"/>
      <c r="I418" s="5"/>
      <c r="J418" s="5"/>
    </row>
    <row r="419" spans="1:10" ht="12.75" customHeight="1">
      <c r="A419" s="4"/>
      <c r="B419" s="5"/>
      <c r="C419" s="5"/>
      <c r="D419" s="5"/>
      <c r="E419" s="5"/>
      <c r="F419" s="5"/>
      <c r="G419" s="5"/>
      <c r="H419" s="30"/>
      <c r="I419" s="5"/>
      <c r="J419" s="5"/>
    </row>
    <row r="420" spans="1:10" ht="12.75" customHeight="1">
      <c r="A420" s="4"/>
      <c r="B420" s="5"/>
      <c r="C420" s="5"/>
      <c r="D420" s="5"/>
      <c r="E420" s="5"/>
      <c r="F420" s="5"/>
      <c r="G420" s="5"/>
      <c r="H420" s="30"/>
      <c r="I420" s="5"/>
      <c r="J420" s="5"/>
    </row>
    <row r="421" spans="1:10" ht="12.75" customHeight="1">
      <c r="A421" s="4"/>
      <c r="B421" s="5"/>
      <c r="C421" s="5"/>
      <c r="D421" s="5"/>
      <c r="E421" s="5"/>
      <c r="F421" s="5"/>
      <c r="G421" s="5"/>
      <c r="H421" s="30"/>
      <c r="I421" s="5"/>
      <c r="J421" s="5"/>
    </row>
    <row r="422" spans="1:10" ht="12.75" customHeight="1">
      <c r="A422" s="4"/>
      <c r="B422" s="5"/>
      <c r="C422" s="5"/>
      <c r="D422" s="5"/>
      <c r="E422" s="5"/>
      <c r="F422" s="5"/>
      <c r="G422" s="5"/>
      <c r="H422" s="30"/>
      <c r="I422" s="5"/>
      <c r="J422" s="5"/>
    </row>
    <row r="423" spans="1:10" ht="12.75" customHeight="1">
      <c r="A423" s="4"/>
      <c r="B423" s="5"/>
      <c r="C423" s="5"/>
      <c r="D423" s="5"/>
      <c r="E423" s="5"/>
      <c r="F423" s="5"/>
      <c r="G423" s="5"/>
      <c r="H423" s="30"/>
      <c r="I423" s="5"/>
      <c r="J423" s="5"/>
    </row>
    <row r="424" spans="1:10" ht="12.75" customHeight="1">
      <c r="A424" s="4"/>
      <c r="B424" s="5"/>
      <c r="C424" s="5"/>
      <c r="D424" s="5"/>
      <c r="E424" s="5"/>
      <c r="F424" s="5"/>
      <c r="G424" s="5"/>
      <c r="H424" s="30"/>
      <c r="I424" s="5"/>
      <c r="J424" s="5"/>
    </row>
    <row r="425" spans="1:10" ht="12.75" customHeight="1">
      <c r="A425" s="4"/>
      <c r="B425" s="5"/>
      <c r="C425" s="5"/>
      <c r="D425" s="5"/>
      <c r="E425" s="5"/>
      <c r="F425" s="5"/>
      <c r="G425" s="5"/>
      <c r="H425" s="30"/>
      <c r="I425" s="5"/>
      <c r="J425" s="5"/>
    </row>
    <row r="426" spans="1:10" ht="12.75" customHeight="1">
      <c r="A426" s="4"/>
      <c r="B426" s="5"/>
      <c r="C426" s="5"/>
      <c r="D426" s="5"/>
      <c r="E426" s="5"/>
      <c r="F426" s="5"/>
      <c r="G426" s="5"/>
      <c r="H426" s="30"/>
      <c r="I426" s="5"/>
      <c r="J426" s="5"/>
    </row>
    <row r="427" spans="1:10" ht="12.75" customHeight="1">
      <c r="A427" s="4"/>
      <c r="B427" s="5"/>
      <c r="C427" s="5"/>
      <c r="D427" s="5"/>
      <c r="E427" s="5"/>
      <c r="F427" s="5"/>
      <c r="G427" s="5"/>
      <c r="H427" s="30"/>
      <c r="I427" s="5"/>
      <c r="J427" s="5"/>
    </row>
    <row r="428" spans="1:10" ht="12.75" customHeight="1">
      <c r="A428" s="4"/>
      <c r="B428" s="5"/>
      <c r="C428" s="5"/>
      <c r="D428" s="5"/>
      <c r="E428" s="5"/>
      <c r="F428" s="5"/>
      <c r="G428" s="5"/>
      <c r="H428" s="30"/>
      <c r="I428" s="5"/>
      <c r="J428" s="5"/>
    </row>
    <row r="429" spans="1:10" ht="12.75" customHeight="1">
      <c r="A429" s="4"/>
      <c r="B429" s="5"/>
      <c r="C429" s="5"/>
      <c r="D429" s="5"/>
      <c r="E429" s="5"/>
      <c r="F429" s="5"/>
      <c r="G429" s="5"/>
      <c r="H429" s="30"/>
      <c r="I429" s="5"/>
      <c r="J429" s="5"/>
    </row>
    <row r="430" spans="1:10" ht="12.75" customHeight="1">
      <c r="A430" s="4"/>
      <c r="B430" s="5"/>
      <c r="C430" s="5"/>
      <c r="D430" s="5"/>
      <c r="E430" s="5"/>
      <c r="F430" s="5"/>
      <c r="G430" s="5"/>
      <c r="H430" s="30"/>
      <c r="I430" s="5"/>
      <c r="J430" s="5"/>
    </row>
    <row r="431" spans="1:10" ht="12.75" customHeight="1">
      <c r="A431" s="4"/>
      <c r="B431" s="5"/>
      <c r="C431" s="5"/>
      <c r="D431" s="5"/>
      <c r="E431" s="5"/>
      <c r="F431" s="5"/>
      <c r="G431" s="5"/>
      <c r="H431" s="30"/>
      <c r="I431" s="5"/>
      <c r="J431" s="5"/>
    </row>
    <row r="432" spans="1:10" ht="12.75" customHeight="1">
      <c r="A432" s="4"/>
      <c r="B432" s="5"/>
      <c r="C432" s="5"/>
      <c r="D432" s="5"/>
      <c r="E432" s="5"/>
      <c r="F432" s="5"/>
      <c r="G432" s="5"/>
      <c r="H432" s="30"/>
      <c r="I432" s="5"/>
      <c r="J432" s="5"/>
    </row>
    <row r="433" spans="1:10" ht="12.75" customHeight="1">
      <c r="A433" s="4"/>
      <c r="B433" s="5"/>
      <c r="C433" s="5"/>
      <c r="D433" s="5"/>
      <c r="E433" s="5"/>
      <c r="F433" s="5"/>
      <c r="G433" s="5"/>
      <c r="H433" s="30"/>
      <c r="I433" s="5"/>
      <c r="J433" s="5"/>
    </row>
    <row r="434" spans="1:10" ht="12.75" customHeight="1">
      <c r="A434" s="4"/>
      <c r="B434" s="5"/>
      <c r="C434" s="5"/>
      <c r="D434" s="5"/>
      <c r="E434" s="5"/>
      <c r="F434" s="5"/>
      <c r="G434" s="5"/>
      <c r="H434" s="30"/>
      <c r="I434" s="5"/>
      <c r="J434" s="5"/>
    </row>
    <row r="435" spans="1:10" ht="12.75" customHeight="1">
      <c r="A435" s="4"/>
      <c r="B435" s="5"/>
      <c r="C435" s="5"/>
      <c r="D435" s="5"/>
      <c r="E435" s="5"/>
      <c r="F435" s="5"/>
      <c r="G435" s="5"/>
      <c r="H435" s="30"/>
      <c r="I435" s="5"/>
      <c r="J435" s="5"/>
    </row>
    <row r="436" spans="1:10" ht="12.75" customHeight="1">
      <c r="A436" s="4"/>
      <c r="B436" s="5"/>
      <c r="C436" s="5"/>
      <c r="D436" s="5"/>
      <c r="E436" s="5"/>
      <c r="F436" s="5"/>
      <c r="G436" s="5"/>
      <c r="H436" s="30"/>
      <c r="I436" s="5"/>
      <c r="J436" s="5"/>
    </row>
    <row r="437" spans="1:10" ht="12.75" customHeight="1">
      <c r="A437" s="4"/>
      <c r="B437" s="5"/>
      <c r="C437" s="5"/>
      <c r="D437" s="5"/>
      <c r="E437" s="5"/>
      <c r="F437" s="5"/>
      <c r="G437" s="5"/>
      <c r="H437" s="30"/>
      <c r="I437" s="5"/>
      <c r="J437" s="5"/>
    </row>
    <row r="438" spans="1:10" ht="12.75" customHeight="1">
      <c r="A438" s="4"/>
      <c r="B438" s="5"/>
      <c r="C438" s="5"/>
      <c r="D438" s="5"/>
      <c r="E438" s="5"/>
      <c r="F438" s="5"/>
      <c r="G438" s="5"/>
      <c r="H438" s="30"/>
      <c r="I438" s="5"/>
      <c r="J438" s="5"/>
    </row>
    <row r="439" spans="1:10" ht="12.75" customHeight="1">
      <c r="A439" s="4"/>
      <c r="B439" s="5"/>
      <c r="C439" s="5"/>
      <c r="D439" s="5"/>
      <c r="E439" s="5"/>
      <c r="F439" s="5"/>
      <c r="G439" s="5"/>
      <c r="H439" s="30"/>
      <c r="I439" s="5"/>
      <c r="J439" s="5"/>
    </row>
    <row r="440" spans="1:10" ht="12.75" customHeight="1">
      <c r="A440" s="4"/>
      <c r="B440" s="5"/>
      <c r="C440" s="5"/>
      <c r="D440" s="5"/>
      <c r="E440" s="5"/>
      <c r="F440" s="5"/>
      <c r="G440" s="5"/>
      <c r="H440" s="30"/>
      <c r="I440" s="5"/>
      <c r="J440" s="5"/>
    </row>
    <row r="441" spans="1:10" ht="12.75" customHeight="1">
      <c r="A441" s="4"/>
      <c r="B441" s="5"/>
      <c r="C441" s="5"/>
      <c r="D441" s="5"/>
      <c r="E441" s="5"/>
      <c r="F441" s="5"/>
      <c r="G441" s="5"/>
      <c r="H441" s="30"/>
      <c r="I441" s="5"/>
      <c r="J441" s="5"/>
    </row>
    <row r="442" spans="1:10" ht="12.75" customHeight="1">
      <c r="A442" s="4"/>
      <c r="B442" s="5"/>
      <c r="C442" s="5"/>
      <c r="D442" s="5"/>
      <c r="E442" s="5"/>
      <c r="F442" s="5"/>
      <c r="G442" s="5"/>
      <c r="H442" s="30"/>
      <c r="I442" s="5"/>
      <c r="J442" s="5"/>
    </row>
    <row r="443" spans="1:10" ht="12.75" customHeight="1">
      <c r="A443" s="4"/>
      <c r="B443" s="5"/>
      <c r="C443" s="5"/>
      <c r="D443" s="5"/>
      <c r="E443" s="5"/>
      <c r="F443" s="5"/>
      <c r="G443" s="5"/>
      <c r="H443" s="30"/>
      <c r="I443" s="5"/>
      <c r="J443" s="5"/>
    </row>
    <row r="444" spans="1:10" ht="12.75" customHeight="1">
      <c r="A444" s="4"/>
      <c r="B444" s="5"/>
      <c r="C444" s="5"/>
      <c r="D444" s="5"/>
      <c r="E444" s="5"/>
      <c r="F444" s="5"/>
      <c r="G444" s="5"/>
      <c r="H444" s="30"/>
      <c r="I444" s="5"/>
      <c r="J444" s="5"/>
    </row>
    <row r="445" spans="1:10" ht="12.75" customHeight="1">
      <c r="A445" s="4"/>
      <c r="B445" s="5"/>
      <c r="C445" s="5"/>
      <c r="D445" s="5"/>
      <c r="E445" s="5"/>
      <c r="F445" s="5"/>
      <c r="G445" s="5"/>
      <c r="H445" s="30"/>
      <c r="I445" s="5"/>
      <c r="J445" s="5"/>
    </row>
    <row r="446" spans="1:10" ht="12.75" customHeight="1">
      <c r="A446" s="4"/>
      <c r="B446" s="5"/>
      <c r="C446" s="5"/>
      <c r="D446" s="5"/>
      <c r="E446" s="5"/>
      <c r="F446" s="5"/>
      <c r="G446" s="5"/>
      <c r="H446" s="30"/>
      <c r="I446" s="5"/>
      <c r="J446" s="5"/>
    </row>
    <row r="447" spans="1:10" ht="12.75" customHeight="1">
      <c r="A447" s="4"/>
      <c r="B447" s="5"/>
      <c r="C447" s="5"/>
      <c r="D447" s="5"/>
      <c r="E447" s="5"/>
      <c r="F447" s="5"/>
      <c r="G447" s="5"/>
      <c r="H447" s="30"/>
      <c r="I447" s="5"/>
      <c r="J447" s="5"/>
    </row>
    <row r="448" spans="1:10" ht="12.75" customHeight="1">
      <c r="A448" s="4"/>
      <c r="B448" s="5"/>
      <c r="C448" s="5"/>
      <c r="D448" s="5"/>
      <c r="E448" s="5"/>
      <c r="F448" s="5"/>
      <c r="G448" s="5"/>
      <c r="H448" s="30"/>
      <c r="I448" s="5"/>
      <c r="J448" s="5"/>
    </row>
    <row r="449" spans="1:10" ht="12.75" customHeight="1">
      <c r="A449" s="4"/>
      <c r="B449" s="5"/>
      <c r="C449" s="5"/>
      <c r="D449" s="5"/>
      <c r="E449" s="5"/>
      <c r="F449" s="5"/>
      <c r="G449" s="5"/>
      <c r="H449" s="30"/>
      <c r="I449" s="5"/>
      <c r="J449" s="5"/>
    </row>
    <row r="450" spans="1:10" ht="12.75" customHeight="1">
      <c r="A450" s="4"/>
      <c r="B450" s="5"/>
      <c r="C450" s="5"/>
      <c r="D450" s="5"/>
      <c r="E450" s="5"/>
      <c r="F450" s="5"/>
      <c r="G450" s="5"/>
      <c r="H450" s="30"/>
      <c r="I450" s="5"/>
      <c r="J450" s="5"/>
    </row>
    <row r="451" spans="1:10" ht="12.75" customHeight="1">
      <c r="A451" s="4"/>
      <c r="B451" s="5"/>
      <c r="C451" s="5"/>
      <c r="D451" s="5"/>
      <c r="E451" s="5"/>
      <c r="F451" s="5"/>
      <c r="G451" s="5"/>
      <c r="H451" s="30"/>
      <c r="I451" s="5"/>
      <c r="J451" s="5"/>
    </row>
    <row r="452" spans="1:10" ht="12.75" customHeight="1">
      <c r="A452" s="4"/>
      <c r="B452" s="5"/>
      <c r="C452" s="5"/>
      <c r="D452" s="5"/>
      <c r="E452" s="5"/>
      <c r="F452" s="5"/>
      <c r="G452" s="5"/>
      <c r="H452" s="30"/>
      <c r="I452" s="5"/>
      <c r="J452" s="5"/>
    </row>
    <row r="453" spans="1:10" ht="12.75" customHeight="1">
      <c r="A453" s="4"/>
      <c r="B453" s="5"/>
      <c r="C453" s="5"/>
      <c r="D453" s="5"/>
      <c r="E453" s="5"/>
      <c r="F453" s="5"/>
      <c r="G453" s="5"/>
      <c r="H453" s="30"/>
      <c r="I453" s="5"/>
      <c r="J453" s="5"/>
    </row>
    <row r="454" spans="1:10" ht="12.75" customHeight="1">
      <c r="A454" s="4"/>
      <c r="B454" s="5"/>
      <c r="C454" s="5"/>
      <c r="D454" s="5"/>
      <c r="E454" s="5"/>
      <c r="F454" s="5"/>
      <c r="G454" s="5"/>
      <c r="H454" s="30"/>
      <c r="I454" s="5"/>
      <c r="J454" s="5"/>
    </row>
    <row r="455" spans="1:10" ht="12.75" customHeight="1">
      <c r="A455" s="4"/>
      <c r="B455" s="5"/>
      <c r="C455" s="5"/>
      <c r="D455" s="5"/>
      <c r="E455" s="5"/>
      <c r="F455" s="5"/>
      <c r="G455" s="5"/>
      <c r="H455" s="30"/>
      <c r="I455" s="5"/>
      <c r="J455" s="5"/>
    </row>
    <row r="456" spans="1:10" ht="12.75" customHeight="1">
      <c r="A456" s="4"/>
      <c r="B456" s="5"/>
      <c r="C456" s="5"/>
      <c r="D456" s="5"/>
      <c r="E456" s="5"/>
      <c r="F456" s="5"/>
      <c r="G456" s="5"/>
      <c r="H456" s="30"/>
      <c r="I456" s="5"/>
      <c r="J456" s="5"/>
    </row>
    <row r="457" spans="1:10" ht="12.75" customHeight="1">
      <c r="A457" s="4"/>
      <c r="B457" s="5"/>
      <c r="C457" s="5"/>
      <c r="D457" s="5"/>
      <c r="E457" s="5"/>
      <c r="F457" s="5"/>
      <c r="G457" s="5"/>
      <c r="H457" s="30"/>
      <c r="I457" s="5"/>
      <c r="J457" s="5"/>
    </row>
    <row r="458" spans="1:10" ht="12.75" customHeight="1">
      <c r="A458" s="4"/>
      <c r="B458" s="5"/>
      <c r="C458" s="5"/>
      <c r="D458" s="5"/>
      <c r="E458" s="5"/>
      <c r="F458" s="5"/>
      <c r="G458" s="5"/>
      <c r="H458" s="30"/>
      <c r="I458" s="5"/>
      <c r="J458" s="5"/>
    </row>
    <row r="459" spans="1:10" ht="12.75" customHeight="1">
      <c r="A459" s="4"/>
      <c r="B459" s="5"/>
      <c r="C459" s="5"/>
      <c r="D459" s="5"/>
      <c r="E459" s="5"/>
      <c r="F459" s="5"/>
      <c r="G459" s="5"/>
      <c r="H459" s="30"/>
      <c r="I459" s="5"/>
      <c r="J459" s="5"/>
    </row>
    <row r="460" spans="1:10" ht="12.75" customHeight="1">
      <c r="A460" s="4"/>
      <c r="B460" s="5"/>
      <c r="C460" s="5"/>
      <c r="D460" s="5"/>
      <c r="E460" s="5"/>
      <c r="F460" s="5"/>
      <c r="G460" s="5"/>
      <c r="H460" s="30"/>
      <c r="I460" s="5"/>
      <c r="J460" s="5"/>
    </row>
    <row r="461" spans="1:10" ht="12.75" customHeight="1">
      <c r="A461" s="4"/>
      <c r="B461" s="5"/>
      <c r="C461" s="5"/>
      <c r="D461" s="5"/>
      <c r="E461" s="5"/>
      <c r="F461" s="5"/>
      <c r="G461" s="5"/>
      <c r="H461" s="30"/>
      <c r="I461" s="5"/>
      <c r="J461" s="5"/>
    </row>
    <row r="462" spans="1:10" ht="12.75" customHeight="1">
      <c r="A462" s="4"/>
      <c r="B462" s="5"/>
      <c r="C462" s="5"/>
      <c r="D462" s="5"/>
      <c r="E462" s="5"/>
      <c r="F462" s="5"/>
      <c r="G462" s="5"/>
      <c r="H462" s="30"/>
      <c r="I462" s="5"/>
      <c r="J462" s="5"/>
    </row>
    <row r="463" spans="1:10" ht="12.75" customHeight="1">
      <c r="A463" s="4"/>
      <c r="B463" s="5"/>
      <c r="C463" s="5"/>
      <c r="D463" s="5"/>
      <c r="E463" s="5"/>
      <c r="F463" s="5"/>
      <c r="G463" s="5"/>
      <c r="H463" s="30"/>
      <c r="I463" s="5"/>
      <c r="J463" s="5"/>
    </row>
    <row r="464" spans="1:10" ht="12.75" customHeight="1">
      <c r="A464" s="4"/>
      <c r="B464" s="5"/>
      <c r="C464" s="5"/>
      <c r="D464" s="5"/>
      <c r="E464" s="5"/>
      <c r="F464" s="5"/>
      <c r="G464" s="5"/>
      <c r="H464" s="30"/>
      <c r="I464" s="5"/>
      <c r="J464" s="5"/>
    </row>
    <row r="465" spans="1:10" ht="12.75" customHeight="1">
      <c r="A465" s="4"/>
      <c r="B465" s="5"/>
      <c r="C465" s="5"/>
      <c r="D465" s="5"/>
      <c r="E465" s="5"/>
      <c r="F465" s="5"/>
      <c r="G465" s="5"/>
      <c r="H465" s="30"/>
      <c r="I465" s="5"/>
      <c r="J465" s="5"/>
    </row>
    <row r="466" spans="1:10" ht="12.75" customHeight="1">
      <c r="A466" s="4"/>
      <c r="B466" s="5"/>
      <c r="C466" s="5"/>
      <c r="D466" s="5"/>
      <c r="E466" s="5"/>
      <c r="F466" s="5"/>
      <c r="G466" s="5"/>
      <c r="H466" s="30"/>
      <c r="I466" s="5"/>
      <c r="J466" s="5"/>
    </row>
    <row r="467" spans="1:10" ht="12.75" customHeight="1">
      <c r="A467" s="4"/>
      <c r="B467" s="5"/>
      <c r="C467" s="5"/>
      <c r="D467" s="5"/>
      <c r="E467" s="5"/>
      <c r="F467" s="5"/>
      <c r="G467" s="5"/>
      <c r="H467" s="30"/>
      <c r="I467" s="5"/>
      <c r="J467" s="5"/>
    </row>
    <row r="468" spans="1:10" ht="12.75" customHeight="1">
      <c r="A468" s="4"/>
      <c r="B468" s="5"/>
      <c r="C468" s="5"/>
      <c r="D468" s="5"/>
      <c r="E468" s="5"/>
      <c r="F468" s="5"/>
      <c r="G468" s="5"/>
      <c r="H468" s="30"/>
      <c r="I468" s="5"/>
      <c r="J468" s="5"/>
    </row>
    <row r="469" spans="1:10" ht="12.75" customHeight="1">
      <c r="A469" s="4"/>
      <c r="B469" s="5"/>
      <c r="C469" s="5"/>
      <c r="D469" s="5"/>
      <c r="E469" s="5"/>
      <c r="F469" s="5"/>
      <c r="G469" s="5"/>
      <c r="H469" s="30"/>
      <c r="I469" s="5"/>
      <c r="J469" s="5"/>
    </row>
    <row r="470" spans="1:10" ht="12.75" customHeight="1">
      <c r="A470" s="4"/>
      <c r="B470" s="5"/>
      <c r="C470" s="5"/>
      <c r="D470" s="5"/>
      <c r="E470" s="5"/>
      <c r="F470" s="5"/>
      <c r="G470" s="5"/>
      <c r="H470" s="30"/>
      <c r="I470" s="5"/>
      <c r="J470" s="5"/>
    </row>
    <row r="471" spans="1:10" ht="12.75" customHeight="1">
      <c r="A471" s="4"/>
      <c r="B471" s="5"/>
      <c r="C471" s="5"/>
      <c r="D471" s="5"/>
      <c r="E471" s="5"/>
      <c r="F471" s="5"/>
      <c r="G471" s="5"/>
      <c r="H471" s="30"/>
      <c r="I471" s="5"/>
      <c r="J471" s="5"/>
    </row>
    <row r="472" spans="1:10" ht="12.75" customHeight="1">
      <c r="A472" s="4"/>
      <c r="B472" s="5"/>
      <c r="C472" s="5"/>
      <c r="D472" s="5"/>
      <c r="E472" s="5"/>
      <c r="F472" s="5"/>
      <c r="G472" s="5"/>
      <c r="H472" s="30"/>
      <c r="I472" s="5"/>
      <c r="J472" s="5"/>
    </row>
    <row r="473" spans="1:10" ht="12.75" customHeight="1">
      <c r="A473" s="4"/>
      <c r="B473" s="5"/>
      <c r="C473" s="5"/>
      <c r="D473" s="5"/>
      <c r="E473" s="5"/>
      <c r="F473" s="5"/>
      <c r="G473" s="5"/>
      <c r="H473" s="30"/>
      <c r="I473" s="5"/>
      <c r="J473" s="5"/>
    </row>
    <row r="474" spans="1:10" ht="12.75" customHeight="1">
      <c r="A474" s="4"/>
      <c r="B474" s="5"/>
      <c r="C474" s="5"/>
      <c r="D474" s="5"/>
      <c r="E474" s="5"/>
      <c r="F474" s="5"/>
      <c r="G474" s="5"/>
      <c r="H474" s="30"/>
      <c r="I474" s="5"/>
      <c r="J474" s="5"/>
    </row>
    <row r="475" spans="1:10" ht="12.75" customHeight="1">
      <c r="A475" s="4"/>
      <c r="B475" s="5"/>
      <c r="C475" s="5"/>
      <c r="D475" s="5"/>
      <c r="E475" s="5"/>
      <c r="F475" s="5"/>
      <c r="G475" s="5"/>
      <c r="H475" s="30"/>
      <c r="I475" s="5"/>
      <c r="J475" s="5"/>
    </row>
    <row r="476" spans="1:10" ht="12.75" customHeight="1">
      <c r="A476" s="4"/>
      <c r="B476" s="5"/>
      <c r="C476" s="5"/>
      <c r="D476" s="5"/>
      <c r="E476" s="5"/>
      <c r="F476" s="5"/>
      <c r="G476" s="5"/>
      <c r="H476" s="30"/>
      <c r="I476" s="5"/>
      <c r="J476" s="5"/>
    </row>
    <row r="477" spans="1:10" ht="12.75" customHeight="1">
      <c r="A477" s="4"/>
      <c r="B477" s="5"/>
      <c r="C477" s="5"/>
      <c r="D477" s="5"/>
      <c r="E477" s="5"/>
      <c r="F477" s="5"/>
      <c r="G477" s="5"/>
      <c r="H477" s="30"/>
      <c r="I477" s="5"/>
      <c r="J477" s="5"/>
    </row>
    <row r="478" spans="1:10" ht="12.75" customHeight="1">
      <c r="A478" s="4"/>
      <c r="B478" s="5"/>
      <c r="C478" s="5"/>
      <c r="D478" s="5"/>
      <c r="E478" s="5"/>
      <c r="F478" s="5"/>
      <c r="G478" s="5"/>
      <c r="H478" s="30"/>
      <c r="I478" s="5"/>
      <c r="J478" s="5"/>
    </row>
    <row r="479" spans="1:10" ht="12.75" customHeight="1">
      <c r="A479" s="4"/>
      <c r="B479" s="5"/>
      <c r="C479" s="5"/>
      <c r="D479" s="5"/>
      <c r="E479" s="5"/>
      <c r="F479" s="5"/>
      <c r="G479" s="5"/>
      <c r="H479" s="30"/>
      <c r="I479" s="5"/>
      <c r="J479" s="5"/>
    </row>
    <row r="480" spans="1:10" ht="12.75" customHeight="1">
      <c r="A480" s="4"/>
      <c r="B480" s="5"/>
      <c r="C480" s="5"/>
      <c r="D480" s="5"/>
      <c r="E480" s="5"/>
      <c r="F480" s="5"/>
      <c r="G480" s="5"/>
      <c r="H480" s="30"/>
      <c r="I480" s="5"/>
      <c r="J480" s="5"/>
    </row>
    <row r="481" spans="1:10" ht="12.75" customHeight="1">
      <c r="A481" s="4"/>
      <c r="B481" s="5"/>
      <c r="C481" s="5"/>
      <c r="D481" s="5"/>
      <c r="E481" s="5"/>
      <c r="F481" s="5"/>
      <c r="G481" s="5"/>
      <c r="H481" s="30"/>
      <c r="I481" s="5"/>
      <c r="J481" s="5"/>
    </row>
    <row r="482" spans="1:10" ht="12.75" customHeight="1">
      <c r="A482" s="4"/>
      <c r="B482" s="5"/>
      <c r="C482" s="5"/>
      <c r="D482" s="5"/>
      <c r="E482" s="5"/>
      <c r="F482" s="5"/>
      <c r="G482" s="5"/>
      <c r="H482" s="30"/>
      <c r="I482" s="5"/>
      <c r="J482" s="5"/>
    </row>
    <row r="483" spans="1:10" ht="12.75" customHeight="1">
      <c r="A483" s="4"/>
      <c r="B483" s="5"/>
      <c r="C483" s="5"/>
      <c r="D483" s="5"/>
      <c r="E483" s="5"/>
      <c r="F483" s="5"/>
      <c r="G483" s="5"/>
      <c r="H483" s="30"/>
      <c r="I483" s="5"/>
      <c r="J483" s="5"/>
    </row>
    <row r="484" spans="1:10" ht="12.75" customHeight="1">
      <c r="A484" s="4"/>
      <c r="B484" s="5"/>
      <c r="C484" s="5"/>
      <c r="D484" s="5"/>
      <c r="E484" s="5"/>
      <c r="F484" s="5"/>
      <c r="G484" s="5"/>
      <c r="H484" s="30"/>
      <c r="I484" s="5"/>
      <c r="J484" s="5"/>
    </row>
    <row r="485" spans="1:10" ht="12.75" customHeight="1">
      <c r="A485" s="4"/>
      <c r="B485" s="5"/>
      <c r="C485" s="5"/>
      <c r="D485" s="5"/>
      <c r="E485" s="5"/>
      <c r="F485" s="5"/>
      <c r="G485" s="5"/>
      <c r="H485" s="30"/>
      <c r="I485" s="5"/>
      <c r="J485" s="5"/>
    </row>
    <row r="486" spans="1:10" ht="12.75" customHeight="1">
      <c r="A486" s="4"/>
      <c r="B486" s="5"/>
      <c r="C486" s="5"/>
      <c r="D486" s="5"/>
      <c r="E486" s="5"/>
      <c r="F486" s="5"/>
      <c r="G486" s="5"/>
      <c r="H486" s="30"/>
      <c r="I486" s="5"/>
      <c r="J486" s="5"/>
    </row>
    <row r="487" spans="1:10" ht="12.75" customHeight="1">
      <c r="A487" s="4"/>
      <c r="B487" s="5"/>
      <c r="C487" s="5"/>
      <c r="D487" s="5"/>
      <c r="E487" s="5"/>
      <c r="F487" s="5"/>
      <c r="G487" s="5"/>
      <c r="H487" s="30"/>
      <c r="I487" s="5"/>
      <c r="J487" s="5"/>
    </row>
    <row r="488" spans="1:10" ht="12.75" customHeight="1">
      <c r="A488" s="4"/>
      <c r="B488" s="5"/>
      <c r="C488" s="5"/>
      <c r="D488" s="5"/>
      <c r="E488" s="5"/>
      <c r="F488" s="5"/>
      <c r="G488" s="5"/>
      <c r="H488" s="30"/>
      <c r="I488" s="5"/>
      <c r="J488" s="5"/>
    </row>
    <row r="489" spans="1:10" ht="12.75" customHeight="1">
      <c r="A489" s="4"/>
      <c r="B489" s="5"/>
      <c r="C489" s="5"/>
      <c r="D489" s="5"/>
      <c r="E489" s="5"/>
      <c r="F489" s="5"/>
      <c r="G489" s="5"/>
      <c r="H489" s="30"/>
      <c r="I489" s="5"/>
      <c r="J489" s="5"/>
    </row>
    <row r="490" spans="1:10" ht="12.75" customHeight="1">
      <c r="A490" s="4"/>
      <c r="B490" s="5"/>
      <c r="C490" s="5"/>
      <c r="D490" s="5"/>
      <c r="E490" s="5"/>
      <c r="F490" s="5"/>
      <c r="G490" s="5"/>
      <c r="H490" s="30"/>
      <c r="I490" s="5"/>
      <c r="J490" s="5"/>
    </row>
    <row r="491" spans="1:10" ht="12.75" customHeight="1">
      <c r="A491" s="4"/>
      <c r="B491" s="5"/>
      <c r="C491" s="5"/>
      <c r="D491" s="5"/>
      <c r="E491" s="5"/>
      <c r="F491" s="5"/>
      <c r="G491" s="5"/>
      <c r="H491" s="30"/>
      <c r="I491" s="5"/>
      <c r="J491" s="5"/>
    </row>
    <row r="492" spans="1:10" ht="12.75" customHeight="1">
      <c r="A492" s="4"/>
      <c r="B492" s="5"/>
      <c r="C492" s="5"/>
      <c r="D492" s="5"/>
      <c r="E492" s="5"/>
      <c r="F492" s="5"/>
      <c r="G492" s="5"/>
      <c r="H492" s="30"/>
      <c r="I492" s="5"/>
      <c r="J492" s="5"/>
    </row>
    <row r="493" spans="1:10" ht="12.75" customHeight="1">
      <c r="A493" s="4"/>
      <c r="B493" s="5"/>
      <c r="C493" s="5"/>
      <c r="D493" s="5"/>
      <c r="E493" s="5"/>
      <c r="F493" s="5"/>
      <c r="G493" s="5"/>
      <c r="H493" s="30"/>
      <c r="I493" s="5"/>
      <c r="J493" s="5"/>
    </row>
    <row r="494" spans="1:10" ht="12.75" customHeight="1">
      <c r="A494" s="4"/>
      <c r="B494" s="5"/>
      <c r="C494" s="5"/>
      <c r="D494" s="5"/>
      <c r="E494" s="5"/>
      <c r="F494" s="5"/>
      <c r="G494" s="5"/>
      <c r="H494" s="30"/>
      <c r="I494" s="5"/>
      <c r="J494" s="5"/>
    </row>
    <row r="495" spans="1:10" ht="12.75" customHeight="1">
      <c r="A495" s="4"/>
      <c r="B495" s="5"/>
      <c r="C495" s="5"/>
      <c r="D495" s="5"/>
      <c r="E495" s="5"/>
      <c r="F495" s="5"/>
      <c r="G495" s="5"/>
      <c r="H495" s="30"/>
      <c r="I495" s="5"/>
      <c r="J495" s="5"/>
    </row>
    <row r="496" spans="1:10" ht="12.75" customHeight="1">
      <c r="A496" s="4"/>
      <c r="B496" s="5"/>
      <c r="C496" s="5"/>
      <c r="D496" s="5"/>
      <c r="E496" s="5"/>
      <c r="F496" s="5"/>
      <c r="G496" s="5"/>
      <c r="H496" s="30"/>
      <c r="I496" s="5"/>
      <c r="J496" s="5"/>
    </row>
    <row r="497" spans="1:10" ht="12.75" customHeight="1">
      <c r="A497" s="4"/>
      <c r="B497" s="5"/>
      <c r="C497" s="5"/>
      <c r="D497" s="5"/>
      <c r="E497" s="5"/>
      <c r="F497" s="5"/>
      <c r="G497" s="5"/>
      <c r="H497" s="30"/>
      <c r="I497" s="5"/>
      <c r="J497" s="5"/>
    </row>
    <row r="498" spans="1:10" ht="12.75" customHeight="1">
      <c r="A498" s="4"/>
      <c r="B498" s="5"/>
      <c r="C498" s="5"/>
      <c r="D498" s="5"/>
      <c r="E498" s="5"/>
      <c r="F498" s="5"/>
      <c r="G498" s="5"/>
      <c r="H498" s="30"/>
      <c r="I498" s="5"/>
      <c r="J498" s="5"/>
    </row>
    <row r="499" spans="1:10" ht="12.75" customHeight="1">
      <c r="A499" s="4"/>
      <c r="B499" s="5"/>
      <c r="C499" s="5"/>
      <c r="D499" s="5"/>
      <c r="E499" s="5"/>
      <c r="F499" s="5"/>
      <c r="G499" s="5"/>
      <c r="H499" s="30"/>
      <c r="I499" s="5"/>
      <c r="J499" s="5"/>
    </row>
    <row r="500" spans="1:10" ht="12.75" customHeight="1">
      <c r="A500" s="4"/>
      <c r="B500" s="5"/>
      <c r="C500" s="5"/>
      <c r="D500" s="5"/>
      <c r="E500" s="5"/>
      <c r="F500" s="5"/>
      <c r="G500" s="5"/>
      <c r="H500" s="30"/>
      <c r="I500" s="5"/>
      <c r="J500" s="5"/>
    </row>
    <row r="501" spans="1:10" ht="12.75" customHeight="1">
      <c r="A501" s="4"/>
      <c r="B501" s="5"/>
      <c r="C501" s="5"/>
      <c r="D501" s="5"/>
      <c r="E501" s="5"/>
      <c r="F501" s="5"/>
      <c r="G501" s="5"/>
      <c r="H501" s="30"/>
      <c r="I501" s="5"/>
      <c r="J501" s="5"/>
    </row>
    <row r="502" spans="1:10" ht="12.75" customHeight="1">
      <c r="A502" s="4"/>
      <c r="B502" s="5"/>
      <c r="C502" s="5"/>
      <c r="D502" s="5"/>
      <c r="E502" s="5"/>
      <c r="F502" s="5"/>
      <c r="G502" s="5"/>
      <c r="H502" s="30"/>
      <c r="I502" s="5"/>
      <c r="J502" s="5"/>
    </row>
    <row r="503" spans="1:10" ht="12.75" customHeight="1">
      <c r="A503" s="4"/>
      <c r="B503" s="5"/>
      <c r="C503" s="5"/>
      <c r="D503" s="5"/>
      <c r="E503" s="5"/>
      <c r="F503" s="5"/>
      <c r="G503" s="5"/>
      <c r="H503" s="30"/>
      <c r="I503" s="5"/>
      <c r="J503" s="5"/>
    </row>
    <row r="504" spans="1:10" ht="12.75" customHeight="1">
      <c r="A504" s="4"/>
      <c r="B504" s="5"/>
      <c r="C504" s="5"/>
      <c r="D504" s="5"/>
      <c r="E504" s="5"/>
      <c r="F504" s="5"/>
      <c r="G504" s="5"/>
      <c r="H504" s="30"/>
      <c r="I504" s="5"/>
      <c r="J504" s="5"/>
    </row>
    <row r="505" spans="1:10" ht="12.75" customHeight="1">
      <c r="A505" s="4"/>
      <c r="B505" s="5"/>
      <c r="C505" s="5"/>
      <c r="D505" s="5"/>
      <c r="E505" s="5"/>
      <c r="F505" s="5"/>
      <c r="G505" s="5"/>
      <c r="H505" s="30"/>
      <c r="I505" s="5"/>
      <c r="J505" s="5"/>
    </row>
    <row r="506" spans="1:10" ht="12.75" customHeight="1">
      <c r="A506" s="4"/>
      <c r="B506" s="5"/>
      <c r="C506" s="5"/>
      <c r="D506" s="5"/>
      <c r="E506" s="5"/>
      <c r="F506" s="5"/>
      <c r="G506" s="5"/>
      <c r="H506" s="30"/>
      <c r="I506" s="5"/>
      <c r="J506" s="5"/>
    </row>
    <row r="507" spans="1:10" ht="12.75" customHeight="1">
      <c r="A507" s="4"/>
      <c r="B507" s="5"/>
      <c r="C507" s="5"/>
      <c r="D507" s="5"/>
      <c r="E507" s="5"/>
      <c r="F507" s="5"/>
      <c r="G507" s="5"/>
      <c r="H507" s="30"/>
      <c r="I507" s="5"/>
      <c r="J507" s="5"/>
    </row>
    <row r="508" spans="1:10" ht="12.75" customHeight="1">
      <c r="A508" s="4"/>
      <c r="B508" s="5"/>
      <c r="C508" s="5"/>
      <c r="D508" s="5"/>
      <c r="E508" s="5"/>
      <c r="F508" s="5"/>
      <c r="G508" s="5"/>
      <c r="H508" s="30"/>
      <c r="I508" s="5"/>
      <c r="J508" s="5"/>
    </row>
    <row r="509" spans="1:10" ht="12.75" customHeight="1">
      <c r="A509" s="4"/>
      <c r="B509" s="5"/>
      <c r="C509" s="5"/>
      <c r="D509" s="5"/>
      <c r="E509" s="5"/>
      <c r="F509" s="5"/>
      <c r="G509" s="5"/>
      <c r="H509" s="30"/>
      <c r="I509" s="5"/>
      <c r="J509" s="5"/>
    </row>
    <row r="510" spans="1:10" ht="12.75" customHeight="1">
      <c r="A510" s="4"/>
      <c r="B510" s="5"/>
      <c r="C510" s="5"/>
      <c r="D510" s="5"/>
      <c r="E510" s="5"/>
      <c r="F510" s="5"/>
      <c r="G510" s="5"/>
      <c r="H510" s="30"/>
      <c r="I510" s="5"/>
      <c r="J510" s="5"/>
    </row>
    <row r="511" spans="1:10" ht="12.75" customHeight="1">
      <c r="A511" s="4"/>
      <c r="B511" s="5"/>
      <c r="C511" s="5"/>
      <c r="D511" s="5"/>
      <c r="E511" s="5"/>
      <c r="F511" s="5"/>
      <c r="G511" s="5"/>
      <c r="H511" s="30"/>
      <c r="I511" s="5"/>
      <c r="J511" s="5"/>
    </row>
    <row r="512" spans="1:10" ht="12.75" customHeight="1">
      <c r="A512" s="4"/>
      <c r="B512" s="5"/>
      <c r="C512" s="5"/>
      <c r="D512" s="5"/>
      <c r="E512" s="5"/>
      <c r="F512" s="5"/>
      <c r="G512" s="5"/>
      <c r="H512" s="30"/>
      <c r="I512" s="5"/>
      <c r="J512" s="5"/>
    </row>
    <row r="513" spans="1:10" ht="12.75" customHeight="1">
      <c r="A513" s="4"/>
      <c r="B513" s="5"/>
      <c r="C513" s="5"/>
      <c r="D513" s="5"/>
      <c r="E513" s="5"/>
      <c r="F513" s="5"/>
      <c r="G513" s="5"/>
      <c r="H513" s="30"/>
      <c r="I513" s="5"/>
      <c r="J513" s="5"/>
    </row>
    <row r="514" spans="1:10" ht="12.75" customHeight="1">
      <c r="A514" s="4"/>
      <c r="B514" s="5"/>
      <c r="C514" s="5"/>
      <c r="D514" s="5"/>
      <c r="E514" s="5"/>
      <c r="F514" s="5"/>
      <c r="G514" s="5"/>
      <c r="H514" s="30"/>
      <c r="I514" s="5"/>
      <c r="J514" s="5"/>
    </row>
    <row r="515" spans="1:10" ht="12.75" customHeight="1">
      <c r="A515" s="4"/>
      <c r="B515" s="5"/>
      <c r="C515" s="5"/>
      <c r="D515" s="5"/>
      <c r="E515" s="5"/>
      <c r="F515" s="5"/>
      <c r="G515" s="5"/>
      <c r="H515" s="30"/>
      <c r="I515" s="5"/>
      <c r="J515" s="5"/>
    </row>
    <row r="516" spans="1:10" ht="12.75" customHeight="1">
      <c r="A516" s="4"/>
      <c r="B516" s="5"/>
      <c r="C516" s="5"/>
      <c r="D516" s="5"/>
      <c r="E516" s="5"/>
      <c r="F516" s="5"/>
      <c r="G516" s="5"/>
      <c r="H516" s="30"/>
      <c r="I516" s="5"/>
      <c r="J516" s="5"/>
    </row>
    <row r="517" spans="1:10" ht="12.75" customHeight="1">
      <c r="A517" s="4"/>
      <c r="B517" s="5"/>
      <c r="C517" s="5"/>
      <c r="D517" s="5"/>
      <c r="E517" s="5"/>
      <c r="F517" s="5"/>
      <c r="G517" s="5"/>
      <c r="H517" s="30"/>
      <c r="I517" s="5"/>
      <c r="J517" s="5"/>
    </row>
    <row r="518" spans="1:10" ht="12.75" customHeight="1">
      <c r="A518" s="4"/>
      <c r="B518" s="5"/>
      <c r="C518" s="5"/>
      <c r="D518" s="5"/>
      <c r="E518" s="5"/>
      <c r="F518" s="5"/>
      <c r="G518" s="5"/>
      <c r="H518" s="30"/>
      <c r="I518" s="5"/>
      <c r="J518" s="5"/>
    </row>
    <row r="519" spans="1:10" ht="12.75" customHeight="1">
      <c r="A519" s="4"/>
      <c r="B519" s="5"/>
      <c r="C519" s="5"/>
      <c r="D519" s="5"/>
      <c r="E519" s="5"/>
      <c r="F519" s="5"/>
      <c r="G519" s="5"/>
      <c r="H519" s="30"/>
      <c r="I519" s="5"/>
      <c r="J519" s="5"/>
    </row>
    <row r="520" spans="1:10" ht="12.75" customHeight="1">
      <c r="A520" s="4"/>
      <c r="B520" s="5"/>
      <c r="C520" s="5"/>
      <c r="D520" s="5"/>
      <c r="E520" s="5"/>
      <c r="F520" s="5"/>
      <c r="G520" s="5"/>
      <c r="H520" s="30"/>
      <c r="I520" s="5"/>
      <c r="J520" s="5"/>
    </row>
    <row r="521" spans="1:10" ht="12.75" customHeight="1">
      <c r="A521" s="4"/>
      <c r="B521" s="5"/>
      <c r="C521" s="5"/>
      <c r="D521" s="5"/>
      <c r="E521" s="5"/>
      <c r="F521" s="5"/>
      <c r="G521" s="5"/>
      <c r="H521" s="30"/>
      <c r="I521" s="5"/>
      <c r="J521" s="5"/>
    </row>
    <row r="522" spans="1:10" ht="12.75" customHeight="1">
      <c r="A522" s="4"/>
      <c r="B522" s="5"/>
      <c r="C522" s="5"/>
      <c r="D522" s="5"/>
      <c r="E522" s="5"/>
      <c r="F522" s="5"/>
      <c r="G522" s="5"/>
      <c r="H522" s="30"/>
      <c r="I522" s="5"/>
      <c r="J522" s="5"/>
    </row>
    <row r="523" spans="1:10" ht="12.75" customHeight="1">
      <c r="A523" s="4"/>
      <c r="B523" s="5"/>
      <c r="C523" s="5"/>
      <c r="D523" s="5"/>
      <c r="E523" s="5"/>
      <c r="F523" s="5"/>
      <c r="G523" s="5"/>
      <c r="H523" s="30"/>
      <c r="I523" s="5"/>
      <c r="J523" s="5"/>
    </row>
    <row r="524" spans="1:10" ht="12.75" customHeight="1">
      <c r="A524" s="4"/>
      <c r="B524" s="5"/>
      <c r="C524" s="5"/>
      <c r="D524" s="5"/>
      <c r="E524" s="5"/>
      <c r="F524" s="5"/>
      <c r="G524" s="5"/>
      <c r="H524" s="30"/>
      <c r="I524" s="5"/>
      <c r="J524" s="5"/>
    </row>
    <row r="525" spans="1:10" ht="12.75" customHeight="1">
      <c r="A525" s="4"/>
      <c r="B525" s="5"/>
      <c r="C525" s="5"/>
      <c r="D525" s="5"/>
      <c r="E525" s="5"/>
      <c r="F525" s="5"/>
      <c r="G525" s="5"/>
      <c r="H525" s="30"/>
      <c r="I525" s="5"/>
      <c r="J525" s="5"/>
    </row>
    <row r="526" spans="1:10" ht="12.75" customHeight="1">
      <c r="A526" s="4"/>
      <c r="B526" s="5"/>
      <c r="C526" s="5"/>
      <c r="D526" s="5"/>
      <c r="E526" s="5"/>
      <c r="F526" s="5"/>
      <c r="G526" s="5"/>
      <c r="H526" s="30"/>
      <c r="I526" s="5"/>
      <c r="J526" s="5"/>
    </row>
    <row r="527" spans="1:10" ht="12.75" customHeight="1">
      <c r="A527" s="4"/>
      <c r="B527" s="5"/>
      <c r="C527" s="5"/>
      <c r="D527" s="5"/>
      <c r="E527" s="5"/>
      <c r="F527" s="5"/>
      <c r="G527" s="5"/>
      <c r="H527" s="30"/>
      <c r="I527" s="5"/>
      <c r="J527" s="5"/>
    </row>
    <row r="528" spans="1:10" ht="12.75" customHeight="1">
      <c r="A528" s="4"/>
      <c r="B528" s="5"/>
      <c r="C528" s="5"/>
      <c r="D528" s="5"/>
      <c r="E528" s="5"/>
      <c r="F528" s="5"/>
      <c r="G528" s="5"/>
      <c r="H528" s="30"/>
      <c r="I528" s="5"/>
      <c r="J528" s="5"/>
    </row>
    <row r="529" spans="1:10" ht="12.75" customHeight="1">
      <c r="A529" s="4"/>
      <c r="B529" s="5"/>
      <c r="C529" s="5"/>
      <c r="D529" s="5"/>
      <c r="E529" s="5"/>
      <c r="F529" s="5"/>
      <c r="G529" s="5"/>
      <c r="H529" s="30"/>
      <c r="I529" s="5"/>
      <c r="J529" s="5"/>
    </row>
    <row r="530" spans="1:10" ht="12.75" customHeight="1">
      <c r="A530" s="4"/>
      <c r="B530" s="5"/>
      <c r="C530" s="5"/>
      <c r="D530" s="5"/>
      <c r="E530" s="5"/>
      <c r="F530" s="5"/>
      <c r="G530" s="5"/>
      <c r="H530" s="30"/>
      <c r="I530" s="5"/>
      <c r="J530" s="5"/>
    </row>
    <row r="531" spans="1:10" ht="12.75" customHeight="1">
      <c r="A531" s="4"/>
      <c r="B531" s="5"/>
      <c r="C531" s="5"/>
      <c r="D531" s="5"/>
      <c r="E531" s="5"/>
      <c r="F531" s="5"/>
      <c r="G531" s="5"/>
      <c r="H531" s="30"/>
      <c r="I531" s="5"/>
      <c r="J531" s="5"/>
    </row>
  </sheetData>
  <mergeCells count="34">
    <mergeCell ref="C192:I198"/>
    <mergeCell ref="C200:I208"/>
    <mergeCell ref="C261:I271"/>
    <mergeCell ref="C213:I219"/>
    <mergeCell ref="C251:I256"/>
    <mergeCell ref="C285:I288"/>
    <mergeCell ref="C97:I99"/>
    <mergeCell ref="C101:I105"/>
    <mergeCell ref="C107:I109"/>
    <mergeCell ref="C189:I190"/>
    <mergeCell ref="C177:I188"/>
    <mergeCell ref="C33:I39"/>
    <mergeCell ref="C50:I54"/>
    <mergeCell ref="C77:I80"/>
    <mergeCell ref="C82:I85"/>
    <mergeCell ref="C41:I48"/>
    <mergeCell ref="C62:I67"/>
    <mergeCell ref="C56:I59"/>
    <mergeCell ref="C69:I75"/>
    <mergeCell ref="C93:I95"/>
    <mergeCell ref="A1:J1"/>
    <mergeCell ref="A2:J2"/>
    <mergeCell ref="A3:J3"/>
    <mergeCell ref="A5:J5"/>
    <mergeCell ref="C367:I370"/>
    <mergeCell ref="C374:I379"/>
    <mergeCell ref="C276:I279"/>
    <mergeCell ref="C310:I316"/>
    <mergeCell ref="C318:I319"/>
    <mergeCell ref="C321:I327"/>
    <mergeCell ref="C333:I339"/>
    <mergeCell ref="C344:I349"/>
    <mergeCell ref="C356:I362"/>
    <mergeCell ref="C329:I331"/>
  </mergeCells>
  <printOptions/>
  <pageMargins left="0.5" right="0.5" top="0.75" bottom="0.75" header="0.5" footer="0.5"/>
  <pageSetup fitToHeight="3" horizontalDpi="600" verticalDpi="600" orientation="portrait" paperSize="9" scale="90" r:id="rId1"/>
  <rowBreaks count="6" manualBreakCount="6">
    <brk id="60" max="9" man="1"/>
    <brk id="125" max="9" man="1"/>
    <brk id="172" max="9" man="1"/>
    <brk id="237" max="9" man="1"/>
    <brk id="291" max="9" man="1"/>
    <brk id="353" max="9" man="1"/>
  </rowBreaks>
</worksheet>
</file>

<file path=xl/worksheets/sheet7.xml><?xml version="1.0" encoding="utf-8"?>
<worksheet xmlns="http://schemas.openxmlformats.org/spreadsheetml/2006/main" xmlns:r="http://schemas.openxmlformats.org/officeDocument/2006/relationships">
  <dimension ref="A1:N222"/>
  <sheetViews>
    <sheetView zoomScale="75" zoomScaleNormal="75" workbookViewId="0" topLeftCell="A81">
      <selection activeCell="A85" sqref="A85"/>
    </sheetView>
  </sheetViews>
  <sheetFormatPr defaultColWidth="9.140625" defaultRowHeight="12.75" customHeight="1"/>
  <cols>
    <col min="1" max="1" width="4.7109375" style="134" customWidth="1"/>
    <col min="2" max="3" width="3.7109375" style="55" customWidth="1"/>
    <col min="4" max="4" width="30.57421875" style="55" customWidth="1"/>
    <col min="5" max="5" width="14.57421875" style="55" customWidth="1"/>
    <col min="6" max="6" width="2.57421875" style="55" customWidth="1"/>
    <col min="7" max="7" width="15.00390625" style="19" customWidth="1"/>
    <col min="8" max="8" width="2.7109375" style="55" customWidth="1"/>
    <col min="9" max="9" width="14.00390625" style="55" customWidth="1"/>
    <col min="10" max="10" width="6.7109375" style="55" customWidth="1"/>
    <col min="11" max="11" width="10.8515625" style="55" customWidth="1"/>
    <col min="12" max="12" width="12.00390625" style="144" customWidth="1"/>
    <col min="13" max="16384" width="5.7109375" style="55" customWidth="1"/>
  </cols>
  <sheetData>
    <row r="1" spans="1:11" ht="18" customHeight="1">
      <c r="A1" s="191" t="s">
        <v>301</v>
      </c>
      <c r="B1" s="191"/>
      <c r="C1" s="191"/>
      <c r="D1" s="191"/>
      <c r="E1" s="191"/>
      <c r="F1" s="191"/>
      <c r="G1" s="191"/>
      <c r="H1" s="191"/>
      <c r="I1" s="191"/>
      <c r="J1" s="191"/>
      <c r="K1" s="191"/>
    </row>
    <row r="2" spans="1:11" ht="12.75" customHeight="1">
      <c r="A2" s="190" t="s">
        <v>302</v>
      </c>
      <c r="B2" s="190"/>
      <c r="C2" s="190"/>
      <c r="D2" s="190"/>
      <c r="E2" s="190"/>
      <c r="F2" s="190"/>
      <c r="G2" s="190"/>
      <c r="H2" s="190"/>
      <c r="I2" s="190"/>
      <c r="J2" s="190"/>
      <c r="K2" s="190"/>
    </row>
    <row r="3" spans="1:11" ht="12.75" customHeight="1">
      <c r="A3" s="190" t="s">
        <v>303</v>
      </c>
      <c r="B3" s="190"/>
      <c r="C3" s="190"/>
      <c r="D3" s="190"/>
      <c r="E3" s="190"/>
      <c r="F3" s="190"/>
      <c r="G3" s="190"/>
      <c r="H3" s="190"/>
      <c r="I3" s="190"/>
      <c r="J3" s="190"/>
      <c r="K3" s="190"/>
    </row>
    <row r="4" spans="1:11" ht="12.75" customHeight="1">
      <c r="A4" s="4"/>
      <c r="B4" s="4"/>
      <c r="C4" s="4"/>
      <c r="D4" s="122"/>
      <c r="G4" s="55"/>
      <c r="I4" s="19"/>
      <c r="K4" s="124" t="s">
        <v>153</v>
      </c>
    </row>
    <row r="5" spans="1:11" ht="15" customHeight="1">
      <c r="A5" s="192" t="s">
        <v>304</v>
      </c>
      <c r="B5" s="192"/>
      <c r="C5" s="192"/>
      <c r="D5" s="192"/>
      <c r="E5" s="192"/>
      <c r="F5" s="192"/>
      <c r="G5" s="192"/>
      <c r="H5" s="192"/>
      <c r="I5" s="192"/>
      <c r="J5" s="192"/>
      <c r="K5" s="192"/>
    </row>
    <row r="7" ht="12.75" customHeight="1">
      <c r="L7" s="145"/>
    </row>
    <row r="8" spans="1:12" s="148" customFormat="1" ht="15" customHeight="1">
      <c r="A8" s="11" t="s">
        <v>154</v>
      </c>
      <c r="B8" s="125" t="s">
        <v>155</v>
      </c>
      <c r="C8" s="125"/>
      <c r="D8" s="146"/>
      <c r="E8" s="145"/>
      <c r="F8" s="145"/>
      <c r="G8" s="147"/>
      <c r="H8" s="145"/>
      <c r="I8" s="145"/>
      <c r="J8" s="145"/>
      <c r="L8" s="145"/>
    </row>
    <row r="9" spans="1:12" s="148" customFormat="1" ht="12.75" customHeight="1">
      <c r="A9" s="11"/>
      <c r="B9" s="125"/>
      <c r="C9" s="125"/>
      <c r="D9" s="146"/>
      <c r="E9" s="145"/>
      <c r="F9" s="145"/>
      <c r="G9" s="147"/>
      <c r="H9" s="145"/>
      <c r="I9" s="145"/>
      <c r="J9" s="145"/>
      <c r="L9" s="149"/>
    </row>
    <row r="10" spans="2:12" ht="12.75" customHeight="1">
      <c r="B10" s="150"/>
      <c r="C10" s="150"/>
      <c r="D10" s="150"/>
      <c r="L10" s="149"/>
    </row>
    <row r="11" spans="1:12" ht="12.75" customHeight="1">
      <c r="A11" s="4">
        <v>1</v>
      </c>
      <c r="B11" s="133" t="s">
        <v>156</v>
      </c>
      <c r="C11" s="133"/>
      <c r="D11" s="151"/>
      <c r="L11" s="149"/>
    </row>
    <row r="12" spans="1:12" ht="12.75" customHeight="1">
      <c r="A12" s="4"/>
      <c r="B12" s="193" t="s">
        <v>117</v>
      </c>
      <c r="C12" s="193"/>
      <c r="D12" s="193"/>
      <c r="E12" s="193"/>
      <c r="F12" s="193"/>
      <c r="G12" s="193"/>
      <c r="H12" s="193"/>
      <c r="I12" s="193"/>
      <c r="J12" s="193"/>
      <c r="K12" s="193"/>
      <c r="L12" s="152"/>
    </row>
    <row r="13" spans="1:12" ht="12.75" customHeight="1">
      <c r="A13" s="4"/>
      <c r="B13" s="193"/>
      <c r="C13" s="193"/>
      <c r="D13" s="193"/>
      <c r="E13" s="193"/>
      <c r="F13" s="193"/>
      <c r="G13" s="193"/>
      <c r="H13" s="193"/>
      <c r="I13" s="193"/>
      <c r="J13" s="193"/>
      <c r="K13" s="193"/>
      <c r="L13" s="152"/>
    </row>
    <row r="14" spans="1:12" ht="12.75" customHeight="1">
      <c r="A14" s="4"/>
      <c r="B14" s="193"/>
      <c r="C14" s="193"/>
      <c r="D14" s="193"/>
      <c r="E14" s="193"/>
      <c r="F14" s="193"/>
      <c r="G14" s="193"/>
      <c r="H14" s="193"/>
      <c r="I14" s="193"/>
      <c r="J14" s="193"/>
      <c r="K14" s="193"/>
      <c r="L14" s="152"/>
    </row>
    <row r="15" spans="1:12" ht="12.75" customHeight="1">
      <c r="A15" s="4"/>
      <c r="B15" s="193"/>
      <c r="C15" s="193"/>
      <c r="D15" s="193"/>
      <c r="E15" s="193"/>
      <c r="F15" s="193"/>
      <c r="G15" s="193"/>
      <c r="H15" s="193"/>
      <c r="I15" s="193"/>
      <c r="J15" s="193"/>
      <c r="K15" s="193"/>
      <c r="L15" s="152"/>
    </row>
    <row r="16" spans="1:12" ht="12.75" customHeight="1">
      <c r="A16" s="4"/>
      <c r="B16" s="193"/>
      <c r="C16" s="193"/>
      <c r="D16" s="193"/>
      <c r="E16" s="193"/>
      <c r="F16" s="193"/>
      <c r="G16" s="193"/>
      <c r="H16" s="193"/>
      <c r="I16" s="193"/>
      <c r="J16" s="193"/>
      <c r="K16" s="193"/>
      <c r="L16" s="152"/>
    </row>
    <row r="17" spans="1:12" ht="12.75" customHeight="1">
      <c r="A17" s="4"/>
      <c r="B17" s="193"/>
      <c r="C17" s="193"/>
      <c r="D17" s="193"/>
      <c r="E17" s="193"/>
      <c r="F17" s="193"/>
      <c r="G17" s="193"/>
      <c r="H17" s="193"/>
      <c r="I17" s="193"/>
      <c r="J17" s="193"/>
      <c r="K17" s="193"/>
      <c r="L17" s="152"/>
    </row>
    <row r="18" spans="1:12" ht="12.75" customHeight="1">
      <c r="A18" s="4"/>
      <c r="B18" s="128"/>
      <c r="C18" s="128"/>
      <c r="D18" s="128"/>
      <c r="E18" s="128"/>
      <c r="F18" s="128"/>
      <c r="G18" s="128"/>
      <c r="H18" s="128"/>
      <c r="I18" s="128"/>
      <c r="J18" s="128"/>
      <c r="K18" s="128"/>
      <c r="L18" s="152"/>
    </row>
    <row r="19" spans="1:12" ht="12.75" customHeight="1">
      <c r="A19" s="4">
        <v>2</v>
      </c>
      <c r="B19" s="126" t="s">
        <v>157</v>
      </c>
      <c r="C19" s="126"/>
      <c r="D19" s="135"/>
      <c r="E19" s="154"/>
      <c r="G19" s="137"/>
      <c r="I19" s="137"/>
      <c r="L19" s="153"/>
    </row>
    <row r="20" spans="1:12" ht="12.75" customHeight="1">
      <c r="A20" s="4"/>
      <c r="B20" s="193" t="s">
        <v>421</v>
      </c>
      <c r="C20" s="193"/>
      <c r="D20" s="193"/>
      <c r="E20" s="193"/>
      <c r="F20" s="193"/>
      <c r="G20" s="193"/>
      <c r="H20" s="193"/>
      <c r="I20" s="193"/>
      <c r="J20" s="193"/>
      <c r="K20" s="193"/>
      <c r="L20" s="153"/>
    </row>
    <row r="21" spans="1:12" ht="12.75" customHeight="1">
      <c r="A21" s="4"/>
      <c r="B21" s="193"/>
      <c r="C21" s="193"/>
      <c r="D21" s="193"/>
      <c r="E21" s="193"/>
      <c r="F21" s="193"/>
      <c r="G21" s="193"/>
      <c r="H21" s="193"/>
      <c r="I21" s="193"/>
      <c r="J21" s="193"/>
      <c r="K21" s="193"/>
      <c r="L21" s="153"/>
    </row>
    <row r="22" spans="1:12" ht="12.75" customHeight="1">
      <c r="A22" s="4"/>
      <c r="B22" s="193"/>
      <c r="C22" s="193"/>
      <c r="D22" s="193"/>
      <c r="E22" s="193"/>
      <c r="F22" s="193"/>
      <c r="G22" s="193"/>
      <c r="H22" s="193"/>
      <c r="I22" s="193"/>
      <c r="J22" s="193"/>
      <c r="K22" s="193"/>
      <c r="L22" s="153"/>
    </row>
    <row r="23" spans="1:12" ht="12.75" customHeight="1">
      <c r="A23" s="4"/>
      <c r="B23" s="193"/>
      <c r="C23" s="193"/>
      <c r="D23" s="193"/>
      <c r="E23" s="193"/>
      <c r="F23" s="193"/>
      <c r="G23" s="193"/>
      <c r="H23" s="193"/>
      <c r="I23" s="193"/>
      <c r="J23" s="193"/>
      <c r="K23" s="193"/>
      <c r="L23" s="153"/>
    </row>
    <row r="24" spans="1:12" ht="12.75" customHeight="1">
      <c r="A24" s="4"/>
      <c r="B24" s="128"/>
      <c r="C24" s="128"/>
      <c r="D24" s="128"/>
      <c r="E24" s="128"/>
      <c r="F24" s="128"/>
      <c r="G24" s="128"/>
      <c r="H24" s="128"/>
      <c r="I24" s="128"/>
      <c r="J24" s="128"/>
      <c r="K24" s="128"/>
      <c r="L24" s="153"/>
    </row>
    <row r="25" spans="1:11" ht="12.75" customHeight="1">
      <c r="A25" s="4">
        <v>3</v>
      </c>
      <c r="B25" s="133" t="s">
        <v>158</v>
      </c>
      <c r="C25" s="133"/>
      <c r="D25" s="133"/>
      <c r="E25" s="19"/>
      <c r="F25" s="19"/>
      <c r="H25" s="19"/>
      <c r="I25" s="19"/>
      <c r="J25" s="19"/>
      <c r="K25" s="19"/>
    </row>
    <row r="26" spans="1:12" ht="12.75" customHeight="1">
      <c r="A26" s="4"/>
      <c r="B26" s="127" t="s">
        <v>203</v>
      </c>
      <c r="C26" s="127"/>
      <c r="D26" s="172"/>
      <c r="E26" s="172"/>
      <c r="F26" s="172"/>
      <c r="G26" s="173"/>
      <c r="L26" s="55"/>
    </row>
    <row r="27" spans="1:12" ht="12.75" customHeight="1">
      <c r="A27" s="4"/>
      <c r="B27" s="127" t="s">
        <v>204</v>
      </c>
      <c r="C27" s="4"/>
      <c r="D27" s="94"/>
      <c r="L27" s="55"/>
    </row>
    <row r="28" spans="1:12" ht="12.75" customHeight="1">
      <c r="A28" s="4"/>
      <c r="B28" s="127" t="s">
        <v>205</v>
      </c>
      <c r="C28" s="4"/>
      <c r="D28" s="94"/>
      <c r="L28" s="55"/>
    </row>
    <row r="29" spans="1:12" ht="12.75" customHeight="1">
      <c r="A29" s="4"/>
      <c r="B29" s="127" t="s">
        <v>206</v>
      </c>
      <c r="C29" s="4"/>
      <c r="D29" s="94"/>
      <c r="L29" s="55"/>
    </row>
    <row r="30" spans="1:12" ht="12.75" customHeight="1">
      <c r="A30" s="4"/>
      <c r="B30" s="127" t="s">
        <v>207</v>
      </c>
      <c r="C30" s="4"/>
      <c r="D30" s="94"/>
      <c r="L30" s="55"/>
    </row>
    <row r="31" spans="1:12" ht="12.75" customHeight="1">
      <c r="A31" s="4"/>
      <c r="B31" s="127"/>
      <c r="C31" s="4"/>
      <c r="D31" s="94"/>
      <c r="L31" s="55"/>
    </row>
    <row r="32" spans="1:12" ht="12.75" customHeight="1">
      <c r="A32" s="4"/>
      <c r="B32" s="127" t="s">
        <v>208</v>
      </c>
      <c r="C32" s="4"/>
      <c r="D32" s="94"/>
      <c r="L32" s="55"/>
    </row>
    <row r="33" spans="1:12" ht="12.75" customHeight="1">
      <c r="A33" s="4"/>
      <c r="B33" s="127"/>
      <c r="C33" s="4"/>
      <c r="D33" s="94"/>
      <c r="L33" s="55"/>
    </row>
    <row r="34" spans="1:12" ht="12.75" customHeight="1">
      <c r="A34" s="4"/>
      <c r="B34" s="6" t="s">
        <v>102</v>
      </c>
      <c r="C34" s="4" t="s">
        <v>209</v>
      </c>
      <c r="D34" s="94"/>
      <c r="L34" s="55"/>
    </row>
    <row r="35" spans="1:12" ht="12.75" customHeight="1">
      <c r="A35" s="4"/>
      <c r="B35" s="127"/>
      <c r="C35" s="4" t="s">
        <v>210</v>
      </c>
      <c r="D35" s="94"/>
      <c r="L35" s="55"/>
    </row>
    <row r="36" spans="1:12" ht="12.75" customHeight="1">
      <c r="A36" s="4"/>
      <c r="B36" s="127"/>
      <c r="C36" s="4"/>
      <c r="D36" s="94"/>
      <c r="L36" s="55"/>
    </row>
    <row r="37" spans="1:12" ht="12.75" customHeight="1">
      <c r="A37" s="4"/>
      <c r="B37" s="6" t="s">
        <v>126</v>
      </c>
      <c r="C37" s="4" t="s">
        <v>211</v>
      </c>
      <c r="D37" s="94"/>
      <c r="L37" s="55"/>
    </row>
    <row r="38" spans="1:12" ht="12.75" customHeight="1">
      <c r="A38" s="4"/>
      <c r="B38" s="127"/>
      <c r="C38" s="4" t="s">
        <v>134</v>
      </c>
      <c r="D38" s="94"/>
      <c r="L38" s="55"/>
    </row>
    <row r="39" spans="1:11" ht="12.75" customHeight="1">
      <c r="A39" s="4"/>
      <c r="B39" s="127"/>
      <c r="C39" s="133"/>
      <c r="D39" s="133"/>
      <c r="E39" s="19"/>
      <c r="F39" s="19"/>
      <c r="H39" s="19"/>
      <c r="I39" s="19"/>
      <c r="J39" s="19"/>
      <c r="K39" s="19"/>
    </row>
    <row r="40" spans="1:12" s="101" customFormat="1" ht="12.75" customHeight="1">
      <c r="A40" s="134"/>
      <c r="B40" s="6" t="s">
        <v>112</v>
      </c>
      <c r="C40" s="94" t="s">
        <v>212</v>
      </c>
      <c r="D40" s="55"/>
      <c r="E40" s="55"/>
      <c r="F40" s="55"/>
      <c r="G40" s="55"/>
      <c r="H40" s="19"/>
      <c r="I40" s="55"/>
      <c r="J40" s="55"/>
      <c r="K40" s="55"/>
      <c r="L40" s="24"/>
    </row>
    <row r="41" spans="2:12" ht="12.75" customHeight="1">
      <c r="B41" s="127"/>
      <c r="C41" s="94" t="s">
        <v>213</v>
      </c>
      <c r="G41" s="55"/>
      <c r="H41" s="19"/>
      <c r="L41" s="5"/>
    </row>
    <row r="42" spans="2:12" ht="12.75" customHeight="1">
      <c r="B42" s="127"/>
      <c r="C42" s="94"/>
      <c r="G42" s="55"/>
      <c r="H42" s="19"/>
      <c r="L42" s="5"/>
    </row>
    <row r="43" spans="1:11" ht="12.75" customHeight="1">
      <c r="A43" s="4"/>
      <c r="B43" s="127" t="s">
        <v>214</v>
      </c>
      <c r="C43" s="5"/>
      <c r="D43" s="133"/>
      <c r="E43" s="19"/>
      <c r="F43" s="19"/>
      <c r="H43" s="19"/>
      <c r="I43" s="19"/>
      <c r="J43" s="19"/>
      <c r="K43" s="19"/>
    </row>
    <row r="44" spans="1:11" ht="12.75" customHeight="1">
      <c r="A44" s="4"/>
      <c r="B44" s="127"/>
      <c r="C44" s="5"/>
      <c r="D44" s="133"/>
      <c r="E44" s="19"/>
      <c r="F44" s="19"/>
      <c r="H44" s="19"/>
      <c r="I44" s="19"/>
      <c r="J44" s="19"/>
      <c r="K44" s="19"/>
    </row>
    <row r="45" spans="1:11" ht="12.75" customHeight="1">
      <c r="A45" s="4"/>
      <c r="B45" s="127" t="s">
        <v>233</v>
      </c>
      <c r="C45" s="5"/>
      <c r="D45" s="133"/>
      <c r="E45" s="19"/>
      <c r="F45" s="19"/>
      <c r="H45" s="19"/>
      <c r="I45" s="19"/>
      <c r="J45" s="19"/>
      <c r="K45" s="19"/>
    </row>
    <row r="46" spans="1:11" ht="12.75" customHeight="1">
      <c r="A46" s="4"/>
      <c r="B46" s="127" t="s">
        <v>234</v>
      </c>
      <c r="C46" s="5"/>
      <c r="D46" s="133"/>
      <c r="E46" s="19"/>
      <c r="F46" s="19"/>
      <c r="H46" s="19"/>
      <c r="I46" s="19"/>
      <c r="J46" s="19"/>
      <c r="K46" s="19"/>
    </row>
    <row r="47" spans="1:11" ht="12.75" customHeight="1">
      <c r="A47" s="4"/>
      <c r="B47" s="127" t="s">
        <v>235</v>
      </c>
      <c r="C47" s="5"/>
      <c r="D47" s="133"/>
      <c r="E47" s="19"/>
      <c r="F47" s="19"/>
      <c r="H47" s="19"/>
      <c r="I47" s="19"/>
      <c r="J47" s="19"/>
      <c r="K47" s="19"/>
    </row>
    <row r="48" spans="1:11" ht="12.75" customHeight="1">
      <c r="A48" s="4"/>
      <c r="B48" s="174"/>
      <c r="C48" s="5"/>
      <c r="D48" s="133"/>
      <c r="E48" s="19"/>
      <c r="F48" s="19"/>
      <c r="H48" s="19"/>
      <c r="I48" s="19"/>
      <c r="J48" s="19"/>
      <c r="K48" s="19"/>
    </row>
    <row r="49" spans="1:11" ht="12.75" customHeight="1">
      <c r="A49" s="4"/>
      <c r="B49" s="127" t="s">
        <v>236</v>
      </c>
      <c r="C49" s="5"/>
      <c r="D49" s="133"/>
      <c r="E49" s="19"/>
      <c r="F49" s="19"/>
      <c r="H49" s="19"/>
      <c r="I49" s="19"/>
      <c r="J49" s="19"/>
      <c r="K49" s="19"/>
    </row>
    <row r="50" spans="1:11" ht="12.75" customHeight="1">
      <c r="A50" s="4"/>
      <c r="B50" s="127" t="s">
        <v>237</v>
      </c>
      <c r="C50" s="5"/>
      <c r="D50" s="133"/>
      <c r="E50" s="19"/>
      <c r="F50" s="19"/>
      <c r="H50" s="19"/>
      <c r="I50" s="19"/>
      <c r="J50" s="19"/>
      <c r="K50" s="19"/>
    </row>
    <row r="51" spans="1:11" ht="12.75" customHeight="1">
      <c r="A51" s="4"/>
      <c r="B51" s="127"/>
      <c r="C51" s="5"/>
      <c r="D51" s="133"/>
      <c r="E51" s="19"/>
      <c r="F51" s="19"/>
      <c r="H51" s="19"/>
      <c r="I51" s="19"/>
      <c r="J51" s="19"/>
      <c r="K51" s="19"/>
    </row>
    <row r="52" spans="1:11" ht="12.75" customHeight="1">
      <c r="A52" s="4"/>
      <c r="B52" s="5" t="s">
        <v>238</v>
      </c>
      <c r="C52" s="5"/>
      <c r="D52" s="133"/>
      <c r="E52" s="19"/>
      <c r="F52" s="19"/>
      <c r="H52" s="19"/>
      <c r="I52" s="19"/>
      <c r="J52" s="19"/>
      <c r="K52" s="19"/>
    </row>
    <row r="53" spans="1:11" ht="12.75" customHeight="1">
      <c r="A53" s="4"/>
      <c r="B53" s="5" t="s">
        <v>135</v>
      </c>
      <c r="C53" s="5"/>
      <c r="D53" s="133"/>
      <c r="E53" s="19"/>
      <c r="F53" s="19"/>
      <c r="H53" s="19"/>
      <c r="I53" s="19"/>
      <c r="J53" s="19"/>
      <c r="K53" s="19"/>
    </row>
    <row r="54" spans="1:11" ht="12.75" customHeight="1">
      <c r="A54" s="4"/>
      <c r="B54" s="5"/>
      <c r="C54" s="5"/>
      <c r="D54" s="5"/>
      <c r="E54" s="19"/>
      <c r="F54" s="19"/>
      <c r="H54" s="19"/>
      <c r="I54" s="19"/>
      <c r="J54" s="19"/>
      <c r="K54" s="19"/>
    </row>
    <row r="55" spans="1:3" ht="12.75" customHeight="1">
      <c r="A55" s="4">
        <v>4</v>
      </c>
      <c r="B55" s="133" t="s">
        <v>161</v>
      </c>
      <c r="C55" s="133"/>
    </row>
    <row r="56" spans="1:4" ht="12.75" customHeight="1">
      <c r="A56" s="4"/>
      <c r="B56" s="5" t="s">
        <v>162</v>
      </c>
      <c r="C56" s="5"/>
      <c r="D56" s="135"/>
    </row>
    <row r="57" spans="2:4" ht="12.75" customHeight="1">
      <c r="B57" s="94"/>
      <c r="C57" s="94"/>
      <c r="D57" s="94"/>
    </row>
    <row r="58" spans="1:11" ht="12.75" customHeight="1">
      <c r="A58" s="4">
        <v>5</v>
      </c>
      <c r="B58" s="139" t="s">
        <v>328</v>
      </c>
      <c r="C58" s="139"/>
      <c r="D58" s="139"/>
      <c r="E58" s="5"/>
      <c r="F58" s="5"/>
      <c r="G58" s="30"/>
      <c r="H58" s="5"/>
      <c r="I58" s="5"/>
      <c r="J58" s="5"/>
      <c r="K58" s="5"/>
    </row>
    <row r="59" spans="1:14" ht="12.75" customHeight="1">
      <c r="A59" s="4"/>
      <c r="C59" s="139"/>
      <c r="D59" s="139"/>
      <c r="E59" s="190" t="s">
        <v>307</v>
      </c>
      <c r="F59" s="190"/>
      <c r="G59" s="190"/>
      <c r="H59" s="5"/>
      <c r="I59" s="190" t="s">
        <v>308</v>
      </c>
      <c r="J59" s="190"/>
      <c r="K59" s="190"/>
      <c r="L59" s="55"/>
      <c r="N59" s="5"/>
    </row>
    <row r="60" spans="1:14" ht="12.75" customHeight="1">
      <c r="A60" s="4"/>
      <c r="C60" s="139"/>
      <c r="D60" s="139"/>
      <c r="E60" s="12"/>
      <c r="F60" s="5"/>
      <c r="G60" s="13" t="s">
        <v>310</v>
      </c>
      <c r="H60" s="5"/>
      <c r="I60" s="12"/>
      <c r="J60" s="5"/>
      <c r="K60" s="13" t="s">
        <v>310</v>
      </c>
      <c r="L60" s="55"/>
      <c r="N60" s="5"/>
    </row>
    <row r="61" spans="1:14" ht="12.75" customHeight="1">
      <c r="A61" s="4"/>
      <c r="C61" s="139"/>
      <c r="D61" s="139"/>
      <c r="E61" s="12" t="s">
        <v>311</v>
      </c>
      <c r="F61" s="5"/>
      <c r="G61" s="13" t="s">
        <v>312</v>
      </c>
      <c r="H61" s="5"/>
      <c r="I61" s="12" t="s">
        <v>311</v>
      </c>
      <c r="J61" s="5"/>
      <c r="K61" s="13" t="s">
        <v>312</v>
      </c>
      <c r="L61" s="55"/>
      <c r="N61" s="5"/>
    </row>
    <row r="62" spans="1:14" ht="12.75" customHeight="1">
      <c r="A62" s="4"/>
      <c r="C62" s="139"/>
      <c r="D62" s="139"/>
      <c r="E62" s="12" t="s">
        <v>313</v>
      </c>
      <c r="F62" s="5"/>
      <c r="G62" s="13" t="s">
        <v>313</v>
      </c>
      <c r="H62" s="5"/>
      <c r="I62" s="12" t="s">
        <v>314</v>
      </c>
      <c r="J62" s="5"/>
      <c r="K62" s="13" t="s">
        <v>315</v>
      </c>
      <c r="L62" s="55"/>
      <c r="N62" s="5"/>
    </row>
    <row r="63" spans="1:14" ht="12.75" customHeight="1">
      <c r="A63" s="4"/>
      <c r="C63" s="139"/>
      <c r="D63" s="139"/>
      <c r="E63" s="14" t="s">
        <v>316</v>
      </c>
      <c r="F63" s="5"/>
      <c r="G63" s="16" t="s">
        <v>317</v>
      </c>
      <c r="H63" s="5"/>
      <c r="I63" s="14" t="s">
        <v>316</v>
      </c>
      <c r="J63" s="5"/>
      <c r="K63" s="16" t="s">
        <v>317</v>
      </c>
      <c r="L63" s="55"/>
      <c r="N63" s="5"/>
    </row>
    <row r="64" spans="1:14" ht="12.75" customHeight="1">
      <c r="A64" s="4"/>
      <c r="C64" s="139"/>
      <c r="D64" s="139"/>
      <c r="E64" s="12" t="s">
        <v>318</v>
      </c>
      <c r="F64" s="5"/>
      <c r="G64" s="13" t="s">
        <v>318</v>
      </c>
      <c r="H64" s="5"/>
      <c r="I64" s="12" t="s">
        <v>318</v>
      </c>
      <c r="J64" s="5"/>
      <c r="K64" s="13" t="s">
        <v>318</v>
      </c>
      <c r="L64" s="55"/>
      <c r="N64" s="5"/>
    </row>
    <row r="65" spans="1:12" ht="12.75" customHeight="1">
      <c r="A65" s="4"/>
      <c r="B65" s="139"/>
      <c r="C65" s="139"/>
      <c r="D65" s="139"/>
      <c r="E65" s="12"/>
      <c r="F65" s="5"/>
      <c r="G65" s="13"/>
      <c r="H65" s="5"/>
      <c r="I65" s="12"/>
      <c r="J65" s="5"/>
      <c r="K65" s="13"/>
      <c r="L65" s="55"/>
    </row>
    <row r="66" spans="1:12" ht="12.75" customHeight="1">
      <c r="A66" s="4"/>
      <c r="B66" s="155" t="s">
        <v>163</v>
      </c>
      <c r="C66" s="6"/>
      <c r="D66" s="6"/>
      <c r="E66" s="30"/>
      <c r="F66" s="30"/>
      <c r="G66" s="31"/>
      <c r="H66" s="30"/>
      <c r="I66" s="30"/>
      <c r="J66" s="30"/>
      <c r="K66" s="31"/>
      <c r="L66" s="55"/>
    </row>
    <row r="67" spans="1:12" ht="12.75" customHeight="1">
      <c r="A67" s="4"/>
      <c r="B67" s="143" t="s">
        <v>164</v>
      </c>
      <c r="C67" s="143"/>
      <c r="D67" s="6"/>
      <c r="E67" s="19"/>
      <c r="F67" s="30"/>
      <c r="G67" s="21"/>
      <c r="H67" s="30"/>
      <c r="I67" s="30"/>
      <c r="J67" s="30"/>
      <c r="K67" s="31"/>
      <c r="L67" s="55"/>
    </row>
    <row r="68" spans="1:12" ht="12.75" customHeight="1">
      <c r="A68" s="4"/>
      <c r="B68" s="143"/>
      <c r="C68" s="143" t="s">
        <v>165</v>
      </c>
      <c r="D68" s="6"/>
      <c r="E68" s="19">
        <v>-64</v>
      </c>
      <c r="F68" s="30"/>
      <c r="G68" s="19">
        <v>0</v>
      </c>
      <c r="H68" s="30"/>
      <c r="I68" s="30">
        <v>-64</v>
      </c>
      <c r="J68" s="30"/>
      <c r="K68" s="30">
        <v>0</v>
      </c>
      <c r="L68" s="55"/>
    </row>
    <row r="69" spans="1:12" ht="12.75" customHeight="1">
      <c r="A69" s="4"/>
      <c r="B69" s="156" t="s">
        <v>166</v>
      </c>
      <c r="C69" s="143"/>
      <c r="D69" s="143"/>
      <c r="E69" s="19"/>
      <c r="F69" s="30"/>
      <c r="H69" s="30"/>
      <c r="I69" s="30"/>
      <c r="J69" s="30"/>
      <c r="K69" s="30"/>
      <c r="L69" s="55"/>
    </row>
    <row r="70" spans="1:12" ht="12.75" customHeight="1">
      <c r="A70" s="4"/>
      <c r="B70" s="143" t="s">
        <v>164</v>
      </c>
      <c r="C70" s="143"/>
      <c r="D70" s="143"/>
      <c r="E70" s="19">
        <v>0</v>
      </c>
      <c r="F70" s="30"/>
      <c r="G70" s="21">
        <v>6</v>
      </c>
      <c r="H70" s="30"/>
      <c r="I70" s="30"/>
      <c r="J70" s="30"/>
      <c r="K70" s="31">
        <v>6</v>
      </c>
      <c r="L70" s="55"/>
    </row>
    <row r="71" spans="1:12" ht="12.75" customHeight="1" thickBot="1">
      <c r="A71" s="4"/>
      <c r="B71" s="139"/>
      <c r="C71" s="139"/>
      <c r="D71" s="139"/>
      <c r="E71" s="72">
        <f>SUM(E66:E70)</f>
        <v>-64</v>
      </c>
      <c r="F71" s="30"/>
      <c r="G71" s="72">
        <f>SUM(G66:G70)</f>
        <v>6</v>
      </c>
      <c r="H71" s="30"/>
      <c r="I71" s="72">
        <f>SUM(I66:I70)</f>
        <v>-64</v>
      </c>
      <c r="J71" s="30"/>
      <c r="K71" s="72">
        <f>SUM(K66:K70)</f>
        <v>6</v>
      </c>
      <c r="L71" s="55"/>
    </row>
    <row r="72" spans="1:12" ht="12.75" customHeight="1">
      <c r="A72" s="4"/>
      <c r="B72" s="139"/>
      <c r="C72" s="139"/>
      <c r="D72" s="139"/>
      <c r="E72" s="19"/>
      <c r="F72" s="30"/>
      <c r="G72" s="21"/>
      <c r="H72" s="30"/>
      <c r="I72" s="19"/>
      <c r="J72" s="30"/>
      <c r="K72" s="21"/>
      <c r="L72" s="55"/>
    </row>
    <row r="73" spans="1:12" ht="12.75" customHeight="1">
      <c r="A73" s="4"/>
      <c r="B73" s="55" t="s">
        <v>167</v>
      </c>
      <c r="D73" s="5"/>
      <c r="E73" s="5"/>
      <c r="F73" s="5"/>
      <c r="G73" s="30"/>
      <c r="H73" s="5"/>
      <c r="I73" s="5"/>
      <c r="J73" s="5"/>
      <c r="K73" s="5"/>
      <c r="L73" s="55"/>
    </row>
    <row r="74" spans="1:12" ht="12.75" customHeight="1">
      <c r="A74" s="4"/>
      <c r="B74" s="55" t="s">
        <v>168</v>
      </c>
      <c r="D74" s="5"/>
      <c r="E74" s="5"/>
      <c r="F74" s="5"/>
      <c r="G74" s="30"/>
      <c r="H74" s="5"/>
      <c r="I74" s="5"/>
      <c r="J74" s="5"/>
      <c r="K74" s="5"/>
      <c r="L74" s="55"/>
    </row>
    <row r="75" spans="2:12" ht="12.75" customHeight="1">
      <c r="B75" s="94"/>
      <c r="C75" s="94"/>
      <c r="D75" s="94"/>
      <c r="L75" s="55"/>
    </row>
    <row r="76" spans="1:12" ht="12.75" customHeight="1">
      <c r="A76" s="4">
        <v>6</v>
      </c>
      <c r="B76" s="139" t="s">
        <v>169</v>
      </c>
      <c r="C76" s="139"/>
      <c r="D76" s="139"/>
      <c r="E76" s="5"/>
      <c r="F76" s="5"/>
      <c r="G76" s="30"/>
      <c r="H76" s="5"/>
      <c r="I76" s="5"/>
      <c r="J76" s="5"/>
      <c r="K76" s="5"/>
      <c r="L76" s="157"/>
    </row>
    <row r="77" spans="1:12" ht="12.75" customHeight="1">
      <c r="A77" s="4"/>
      <c r="B77" s="55" t="s">
        <v>228</v>
      </c>
      <c r="D77" s="6"/>
      <c r="E77" s="5"/>
      <c r="F77" s="5"/>
      <c r="G77" s="30"/>
      <c r="H77" s="5"/>
      <c r="I77" s="5"/>
      <c r="J77" s="5"/>
      <c r="K77" s="5"/>
      <c r="L77" s="157"/>
    </row>
    <row r="78" spans="1:12" ht="12.75" customHeight="1">
      <c r="A78" s="4"/>
      <c r="D78" s="6"/>
      <c r="E78" s="5"/>
      <c r="F78" s="5"/>
      <c r="G78" s="30"/>
      <c r="H78" s="5"/>
      <c r="I78" s="5"/>
      <c r="J78" s="5"/>
      <c r="K78" s="5"/>
      <c r="L78" s="157"/>
    </row>
    <row r="79" spans="1:12" ht="12.75" customHeight="1">
      <c r="A79" s="4"/>
      <c r="B79" s="199" t="s">
        <v>56</v>
      </c>
      <c r="C79" s="199"/>
      <c r="D79" s="199"/>
      <c r="E79" s="199"/>
      <c r="F79" s="199"/>
      <c r="G79" s="199"/>
      <c r="H79" s="199"/>
      <c r="I79" s="199"/>
      <c r="J79" s="199"/>
      <c r="K79" s="199"/>
      <c r="L79" s="157"/>
    </row>
    <row r="80" spans="1:12" ht="12.75" customHeight="1">
      <c r="A80" s="4"/>
      <c r="B80" s="199"/>
      <c r="C80" s="199"/>
      <c r="D80" s="199"/>
      <c r="E80" s="199"/>
      <c r="F80" s="199"/>
      <c r="G80" s="199"/>
      <c r="H80" s="199"/>
      <c r="I80" s="199"/>
      <c r="J80" s="199"/>
      <c r="K80" s="199"/>
      <c r="L80" s="157"/>
    </row>
    <row r="81" spans="1:12" ht="12.75" customHeight="1">
      <c r="A81" s="4"/>
      <c r="B81" s="199"/>
      <c r="C81" s="199"/>
      <c r="D81" s="199"/>
      <c r="E81" s="199"/>
      <c r="F81" s="199"/>
      <c r="G81" s="199"/>
      <c r="H81" s="199"/>
      <c r="I81" s="199"/>
      <c r="J81" s="199"/>
      <c r="K81" s="199"/>
      <c r="L81" s="157"/>
    </row>
    <row r="82" spans="1:12" ht="12.75" customHeight="1">
      <c r="A82" s="4"/>
      <c r="B82" s="199"/>
      <c r="C82" s="199"/>
      <c r="D82" s="199"/>
      <c r="E82" s="199"/>
      <c r="F82" s="199"/>
      <c r="G82" s="199"/>
      <c r="H82" s="199"/>
      <c r="I82" s="199"/>
      <c r="J82" s="199"/>
      <c r="K82" s="199"/>
      <c r="L82" s="157"/>
    </row>
    <row r="83" spans="1:12" ht="12.75" customHeight="1">
      <c r="A83" s="4"/>
      <c r="B83" s="199"/>
      <c r="C83" s="199"/>
      <c r="D83" s="199"/>
      <c r="E83" s="199"/>
      <c r="F83" s="199"/>
      <c r="G83" s="199"/>
      <c r="H83" s="199"/>
      <c r="I83" s="199"/>
      <c r="J83" s="199"/>
      <c r="K83" s="199"/>
      <c r="L83" s="157"/>
    </row>
    <row r="84" spans="1:12" ht="12.75" customHeight="1">
      <c r="A84" s="4"/>
      <c r="B84" s="199"/>
      <c r="C84" s="199"/>
      <c r="D84" s="199"/>
      <c r="E84" s="199"/>
      <c r="F84" s="199"/>
      <c r="G84" s="199"/>
      <c r="H84" s="199"/>
      <c r="I84" s="199"/>
      <c r="J84" s="199"/>
      <c r="K84" s="199"/>
      <c r="L84" s="157"/>
    </row>
    <row r="85" spans="1:12" ht="12.75" customHeight="1">
      <c r="A85" s="4"/>
      <c r="B85" s="4"/>
      <c r="D85" s="6"/>
      <c r="E85" s="5"/>
      <c r="F85" s="5"/>
      <c r="G85" s="30"/>
      <c r="H85" s="5"/>
      <c r="I85" s="5"/>
      <c r="J85" s="5"/>
      <c r="K85" s="5"/>
      <c r="L85" s="157"/>
    </row>
    <row r="86" spans="1:12" ht="12.75" customHeight="1">
      <c r="A86" s="4">
        <v>7</v>
      </c>
      <c r="B86" s="139" t="s">
        <v>170</v>
      </c>
      <c r="C86" s="139"/>
      <c r="D86" s="139"/>
      <c r="E86" s="5"/>
      <c r="F86" s="5"/>
      <c r="G86" s="30"/>
      <c r="H86" s="5"/>
      <c r="I86" s="5"/>
      <c r="J86" s="5"/>
      <c r="K86" s="5"/>
      <c r="L86" s="157"/>
    </row>
    <row r="87" spans="1:12" ht="12.75" customHeight="1">
      <c r="A87" s="4"/>
      <c r="B87" s="6" t="s">
        <v>171</v>
      </c>
      <c r="C87" s="6"/>
      <c r="D87" s="6"/>
      <c r="E87" s="5"/>
      <c r="F87" s="5"/>
      <c r="G87" s="30"/>
      <c r="H87" s="5"/>
      <c r="I87" s="5"/>
      <c r="J87" s="5"/>
      <c r="K87" s="12"/>
      <c r="L87" s="157"/>
    </row>
    <row r="88" spans="1:12" ht="12.75" customHeight="1">
      <c r="A88" s="4"/>
      <c r="B88" s="6"/>
      <c r="C88" s="6"/>
      <c r="D88" s="6"/>
      <c r="E88" s="5"/>
      <c r="F88" s="5"/>
      <c r="G88" s="30"/>
      <c r="H88" s="5"/>
      <c r="I88" s="5"/>
      <c r="J88" s="5"/>
      <c r="K88" s="12" t="s">
        <v>172</v>
      </c>
      <c r="L88" s="157"/>
    </row>
    <row r="89" spans="1:12" ht="12.75" customHeight="1">
      <c r="A89" s="4"/>
      <c r="B89" s="5"/>
      <c r="C89" s="5"/>
      <c r="D89" s="5"/>
      <c r="E89" s="5"/>
      <c r="F89" s="5"/>
      <c r="G89" s="30"/>
      <c r="H89" s="5"/>
      <c r="I89" s="5"/>
      <c r="J89" s="5"/>
      <c r="K89" s="14" t="s">
        <v>316</v>
      </c>
      <c r="L89" s="157"/>
    </row>
    <row r="90" spans="1:12" ht="12.75" customHeight="1">
      <c r="A90" s="4"/>
      <c r="B90" s="6"/>
      <c r="C90" s="6"/>
      <c r="D90" s="6"/>
      <c r="E90" s="5"/>
      <c r="F90" s="5"/>
      <c r="G90" s="30"/>
      <c r="H90" s="5"/>
      <c r="I90" s="5"/>
      <c r="J90" s="5"/>
      <c r="K90" s="137" t="s">
        <v>318</v>
      </c>
      <c r="L90" s="157"/>
    </row>
    <row r="91" spans="1:12" ht="12.75" customHeight="1">
      <c r="A91" s="4"/>
      <c r="B91" s="6"/>
      <c r="C91" s="6"/>
      <c r="D91" s="6"/>
      <c r="E91" s="5"/>
      <c r="F91" s="5"/>
      <c r="G91" s="30"/>
      <c r="H91" s="5"/>
      <c r="I91" s="5"/>
      <c r="J91" s="5"/>
      <c r="K91" s="137"/>
      <c r="L91" s="157"/>
    </row>
    <row r="92" spans="1:12" s="94" customFormat="1" ht="18" customHeight="1" thickBot="1">
      <c r="A92" s="4"/>
      <c r="B92" s="6" t="s">
        <v>173</v>
      </c>
      <c r="C92" s="6"/>
      <c r="D92" s="6" t="s">
        <v>174</v>
      </c>
      <c r="E92" s="6"/>
      <c r="F92" s="6"/>
      <c r="G92" s="158"/>
      <c r="H92" s="6"/>
      <c r="I92" s="158"/>
      <c r="J92" s="6"/>
      <c r="K92" s="159">
        <f>10063701.38/1000</f>
        <v>10063.70138</v>
      </c>
      <c r="L92" s="160"/>
    </row>
    <row r="93" spans="1:12" s="94" customFormat="1" ht="18" customHeight="1" thickBot="1">
      <c r="A93" s="4"/>
      <c r="B93" s="6" t="s">
        <v>175</v>
      </c>
      <c r="C93" s="6"/>
      <c r="D93" s="6" t="s">
        <v>176</v>
      </c>
      <c r="E93" s="6"/>
      <c r="F93" s="6"/>
      <c r="G93" s="158"/>
      <c r="H93" s="6"/>
      <c r="I93" s="6"/>
      <c r="J93" s="6"/>
      <c r="K93" s="161">
        <v>3577</v>
      </c>
      <c r="L93" s="160"/>
    </row>
    <row r="94" spans="1:12" s="94" customFormat="1" ht="18" customHeight="1" thickBot="1">
      <c r="A94" s="4"/>
      <c r="B94" s="6" t="s">
        <v>177</v>
      </c>
      <c r="C94" s="6"/>
      <c r="D94" s="6" t="s">
        <v>217</v>
      </c>
      <c r="E94" s="6"/>
      <c r="F94" s="6"/>
      <c r="G94" s="158"/>
      <c r="H94" s="6"/>
      <c r="I94" s="6"/>
      <c r="J94" s="6"/>
      <c r="K94" s="162">
        <f>((3030303-450000)*0.32*2.6407)/1000</f>
        <v>2180.4179622719994</v>
      </c>
      <c r="L94" s="160"/>
    </row>
    <row r="95" spans="1:10" s="94" customFormat="1" ht="12.75" customHeight="1">
      <c r="A95" s="4"/>
      <c r="B95" s="6"/>
      <c r="C95" s="6"/>
      <c r="D95" s="6"/>
      <c r="E95" s="6"/>
      <c r="F95" s="6"/>
      <c r="G95" s="158"/>
      <c r="H95" s="7"/>
      <c r="I95" s="163"/>
      <c r="J95" s="164"/>
    </row>
    <row r="96" spans="1:12" s="94" customFormat="1" ht="12.75" customHeight="1">
      <c r="A96" s="4"/>
      <c r="B96" s="198" t="s">
        <v>202</v>
      </c>
      <c r="C96" s="198"/>
      <c r="D96" s="198"/>
      <c r="E96" s="198"/>
      <c r="F96" s="198"/>
      <c r="G96" s="198"/>
      <c r="H96" s="198"/>
      <c r="I96" s="198"/>
      <c r="J96" s="198"/>
      <c r="K96" s="198"/>
      <c r="L96" s="160"/>
    </row>
    <row r="97" spans="1:12" s="94" customFormat="1" ht="12.75" customHeight="1">
      <c r="A97" s="4"/>
      <c r="B97" s="198"/>
      <c r="C97" s="198"/>
      <c r="D97" s="198"/>
      <c r="E97" s="198"/>
      <c r="F97" s="198"/>
      <c r="G97" s="198"/>
      <c r="H97" s="198"/>
      <c r="I97" s="198"/>
      <c r="J97" s="198"/>
      <c r="K97" s="198"/>
      <c r="L97" s="160"/>
    </row>
    <row r="98" spans="1:12" s="94" customFormat="1" ht="12.75" customHeight="1">
      <c r="A98" s="4"/>
      <c r="B98" s="198"/>
      <c r="C98" s="198"/>
      <c r="D98" s="198"/>
      <c r="E98" s="198"/>
      <c r="F98" s="198"/>
      <c r="G98" s="198"/>
      <c r="H98" s="198"/>
      <c r="I98" s="198"/>
      <c r="J98" s="198"/>
      <c r="K98" s="198"/>
      <c r="L98" s="160"/>
    </row>
    <row r="99" spans="1:12" s="94" customFormat="1" ht="12.75" customHeight="1">
      <c r="A99" s="4"/>
      <c r="B99" s="198"/>
      <c r="C99" s="198"/>
      <c r="D99" s="198"/>
      <c r="E99" s="198"/>
      <c r="F99" s="198"/>
      <c r="G99" s="198"/>
      <c r="H99" s="198"/>
      <c r="I99" s="198"/>
      <c r="J99" s="198"/>
      <c r="K99" s="198"/>
      <c r="L99" s="160"/>
    </row>
    <row r="100" spans="1:12" s="94" customFormat="1" ht="12.75" customHeight="1">
      <c r="A100" s="4"/>
      <c r="B100" s="198"/>
      <c r="C100" s="198"/>
      <c r="D100" s="198"/>
      <c r="E100" s="198"/>
      <c r="F100" s="198"/>
      <c r="G100" s="198"/>
      <c r="H100" s="198"/>
      <c r="I100" s="198"/>
      <c r="J100" s="198"/>
      <c r="K100" s="198"/>
      <c r="L100" s="160"/>
    </row>
    <row r="101" spans="1:12" s="94" customFormat="1" ht="12.75" customHeight="1">
      <c r="A101" s="4"/>
      <c r="B101" s="198"/>
      <c r="C101" s="198"/>
      <c r="D101" s="198"/>
      <c r="E101" s="198"/>
      <c r="F101" s="198"/>
      <c r="G101" s="198"/>
      <c r="H101" s="198"/>
      <c r="I101" s="198"/>
      <c r="J101" s="198"/>
      <c r="K101" s="198"/>
      <c r="L101" s="160"/>
    </row>
    <row r="102" spans="1:12" s="94" customFormat="1" ht="12.75" customHeight="1">
      <c r="A102" s="4"/>
      <c r="B102" s="198"/>
      <c r="C102" s="198"/>
      <c r="D102" s="198"/>
      <c r="E102" s="198"/>
      <c r="F102" s="198"/>
      <c r="G102" s="198"/>
      <c r="H102" s="198"/>
      <c r="I102" s="198"/>
      <c r="J102" s="198"/>
      <c r="K102" s="198"/>
      <c r="L102" s="160"/>
    </row>
    <row r="103" spans="1:12" s="94" customFormat="1" ht="12.75" customHeight="1">
      <c r="A103" s="4"/>
      <c r="B103" s="198"/>
      <c r="C103" s="198"/>
      <c r="D103" s="198"/>
      <c r="E103" s="198"/>
      <c r="F103" s="198"/>
      <c r="G103" s="198"/>
      <c r="H103" s="198"/>
      <c r="I103" s="198"/>
      <c r="J103" s="198"/>
      <c r="K103" s="198"/>
      <c r="L103" s="160"/>
    </row>
    <row r="104" spans="1:12" s="94" customFormat="1" ht="12.75" customHeight="1">
      <c r="A104" s="4"/>
      <c r="B104" s="165"/>
      <c r="C104" s="165"/>
      <c r="D104" s="165"/>
      <c r="E104" s="165"/>
      <c r="F104" s="165"/>
      <c r="G104" s="165"/>
      <c r="H104" s="165"/>
      <c r="I104" s="165"/>
      <c r="J104" s="165"/>
      <c r="K104" s="188"/>
      <c r="L104" s="160"/>
    </row>
    <row r="105" spans="1:12" ht="12.75" customHeight="1">
      <c r="A105" s="4">
        <v>8</v>
      </c>
      <c r="B105" s="139" t="s">
        <v>241</v>
      </c>
      <c r="C105" s="139"/>
      <c r="D105" s="139"/>
      <c r="E105" s="5"/>
      <c r="F105" s="5"/>
      <c r="G105" s="30"/>
      <c r="H105" s="5"/>
      <c r="I105" s="5"/>
      <c r="J105" s="5"/>
      <c r="K105" s="5"/>
      <c r="L105" s="157"/>
    </row>
    <row r="106" spans="1:12" ht="12.75" customHeight="1">
      <c r="A106" s="4"/>
      <c r="B106" s="6" t="s">
        <v>232</v>
      </c>
      <c r="C106" s="6"/>
      <c r="D106" s="6"/>
      <c r="E106" s="5"/>
      <c r="F106" s="5"/>
      <c r="G106" s="30"/>
      <c r="H106" s="5"/>
      <c r="I106" s="5"/>
      <c r="J106" s="5"/>
      <c r="K106" s="5"/>
      <c r="L106" s="157"/>
    </row>
    <row r="107" spans="1:4" ht="12.75" customHeight="1">
      <c r="A107" s="4"/>
      <c r="B107" s="5" t="s">
        <v>242</v>
      </c>
      <c r="C107" s="5"/>
      <c r="D107" s="94"/>
    </row>
    <row r="108" spans="1:4" ht="12.75" customHeight="1">
      <c r="A108" s="4"/>
      <c r="B108" s="5" t="s">
        <v>243</v>
      </c>
      <c r="C108" s="5"/>
      <c r="D108" s="94"/>
    </row>
    <row r="109" spans="1:4" ht="12.75" customHeight="1">
      <c r="A109" s="4"/>
      <c r="B109" s="5"/>
      <c r="C109" s="5"/>
      <c r="D109" s="94"/>
    </row>
    <row r="110" spans="1:11" ht="12.75" customHeight="1">
      <c r="A110" s="4"/>
      <c r="B110" s="5" t="s">
        <v>173</v>
      </c>
      <c r="C110" s="193" t="s">
        <v>220</v>
      </c>
      <c r="D110" s="193"/>
      <c r="E110" s="193"/>
      <c r="F110" s="193"/>
      <c r="G110" s="193"/>
      <c r="H110" s="193"/>
      <c r="I110" s="193"/>
      <c r="J110" s="193"/>
      <c r="K110" s="128"/>
    </row>
    <row r="111" spans="1:11" ht="12.75" customHeight="1">
      <c r="A111" s="4"/>
      <c r="B111" s="5"/>
      <c r="C111" s="193"/>
      <c r="D111" s="193"/>
      <c r="E111" s="193"/>
      <c r="F111" s="193"/>
      <c r="G111" s="193"/>
      <c r="H111" s="193"/>
      <c r="I111" s="193"/>
      <c r="J111" s="193"/>
      <c r="K111" s="128"/>
    </row>
    <row r="112" spans="1:11" ht="12.75" customHeight="1">
      <c r="A112" s="4"/>
      <c r="B112" s="5"/>
      <c r="C112" s="193"/>
      <c r="D112" s="193"/>
      <c r="E112" s="193"/>
      <c r="F112" s="193"/>
      <c r="G112" s="193"/>
      <c r="H112" s="193"/>
      <c r="I112" s="193"/>
      <c r="J112" s="193"/>
      <c r="K112" s="128"/>
    </row>
    <row r="113" spans="1:11" ht="12.75" customHeight="1">
      <c r="A113" s="4"/>
      <c r="B113" s="5"/>
      <c r="C113" s="193"/>
      <c r="D113" s="193"/>
      <c r="E113" s="193"/>
      <c r="F113" s="193"/>
      <c r="G113" s="193"/>
      <c r="H113" s="193"/>
      <c r="I113" s="193"/>
      <c r="J113" s="193"/>
      <c r="K113" s="128"/>
    </row>
    <row r="114" spans="1:11" ht="12.75" customHeight="1">
      <c r="A114" s="4"/>
      <c r="B114" s="5"/>
      <c r="C114" s="193"/>
      <c r="D114" s="193"/>
      <c r="E114" s="193"/>
      <c r="F114" s="193"/>
      <c r="G114" s="193"/>
      <c r="H114" s="193"/>
      <c r="I114" s="193"/>
      <c r="J114" s="193"/>
      <c r="K114" s="94"/>
    </row>
    <row r="115" spans="1:11" ht="12.75" customHeight="1">
      <c r="A115" s="4"/>
      <c r="B115" s="5"/>
      <c r="C115" s="193"/>
      <c r="D115" s="193"/>
      <c r="E115" s="193"/>
      <c r="F115" s="193"/>
      <c r="G115" s="193"/>
      <c r="H115" s="193"/>
      <c r="I115" s="193"/>
      <c r="J115" s="193"/>
      <c r="K115" s="94"/>
    </row>
    <row r="116" spans="1:10" ht="12.75" customHeight="1">
      <c r="A116" s="4"/>
      <c r="B116" s="5"/>
      <c r="C116" s="193"/>
      <c r="D116" s="193"/>
      <c r="E116" s="193"/>
      <c r="F116" s="193"/>
      <c r="G116" s="193"/>
      <c r="H116" s="193"/>
      <c r="I116" s="193"/>
      <c r="J116" s="193"/>
    </row>
    <row r="117" spans="1:10" ht="12.75" customHeight="1">
      <c r="A117" s="4"/>
      <c r="B117" s="5"/>
      <c r="C117" s="193"/>
      <c r="D117" s="193"/>
      <c r="E117" s="193"/>
      <c r="F117" s="193"/>
      <c r="G117" s="193"/>
      <c r="H117" s="193"/>
      <c r="I117" s="193"/>
      <c r="J117" s="193"/>
    </row>
    <row r="118" spans="1:10" ht="12.75" customHeight="1">
      <c r="A118" s="4"/>
      <c r="B118" s="5"/>
      <c r="C118" s="193"/>
      <c r="D118" s="193"/>
      <c r="E118" s="193"/>
      <c r="F118" s="193"/>
      <c r="G118" s="193"/>
      <c r="H118" s="193"/>
      <c r="I118" s="193"/>
      <c r="J118" s="193"/>
    </row>
    <row r="119" spans="1:10" ht="12.75" customHeight="1">
      <c r="A119" s="4"/>
      <c r="B119" s="5"/>
      <c r="C119" s="193"/>
      <c r="D119" s="193"/>
      <c r="E119" s="193"/>
      <c r="F119" s="193"/>
      <c r="G119" s="193"/>
      <c r="H119" s="193"/>
      <c r="I119" s="193"/>
      <c r="J119" s="193"/>
    </row>
    <row r="120" spans="1:10" ht="12.75" customHeight="1">
      <c r="A120" s="4"/>
      <c r="B120" s="6"/>
      <c r="C120" s="193" t="s">
        <v>221</v>
      </c>
      <c r="D120" s="193"/>
      <c r="E120" s="193"/>
      <c r="F120" s="193"/>
      <c r="G120" s="193"/>
      <c r="H120" s="193"/>
      <c r="I120" s="193"/>
      <c r="J120" s="128"/>
    </row>
    <row r="121" spans="1:10" ht="12.75" customHeight="1">
      <c r="A121" s="4"/>
      <c r="B121" s="6"/>
      <c r="C121" s="193"/>
      <c r="D121" s="193"/>
      <c r="E121" s="193"/>
      <c r="F121" s="193"/>
      <c r="G121" s="193"/>
      <c r="H121" s="193"/>
      <c r="I121" s="193"/>
      <c r="J121" s="128"/>
    </row>
    <row r="122" spans="1:4" ht="12.75" customHeight="1">
      <c r="A122" s="4"/>
      <c r="B122" s="5"/>
      <c r="C122" s="4"/>
      <c r="D122" s="94"/>
    </row>
    <row r="123" spans="1:10" ht="12.75" customHeight="1">
      <c r="A123" s="4"/>
      <c r="B123" s="5" t="s">
        <v>229</v>
      </c>
      <c r="C123" s="193" t="s">
        <v>223</v>
      </c>
      <c r="D123" s="193"/>
      <c r="E123" s="193"/>
      <c r="F123" s="193"/>
      <c r="G123" s="193"/>
      <c r="H123" s="193"/>
      <c r="I123" s="193"/>
      <c r="J123" s="193"/>
    </row>
    <row r="124" spans="1:10" ht="12.75" customHeight="1">
      <c r="A124" s="4"/>
      <c r="B124" s="5"/>
      <c r="C124" s="193"/>
      <c r="D124" s="193"/>
      <c r="E124" s="193"/>
      <c r="F124" s="193"/>
      <c r="G124" s="193"/>
      <c r="H124" s="193"/>
      <c r="I124" s="193"/>
      <c r="J124" s="193"/>
    </row>
    <row r="125" spans="1:10" ht="12.75" customHeight="1">
      <c r="A125" s="4"/>
      <c r="B125" s="5"/>
      <c r="C125" s="193"/>
      <c r="D125" s="193"/>
      <c r="E125" s="193"/>
      <c r="F125" s="193"/>
      <c r="G125" s="193"/>
      <c r="H125" s="193"/>
      <c r="I125" s="193"/>
      <c r="J125" s="193"/>
    </row>
    <row r="126" spans="1:10" ht="12.75" customHeight="1">
      <c r="A126" s="4"/>
      <c r="B126" s="5"/>
      <c r="C126" s="193"/>
      <c r="D126" s="193"/>
      <c r="E126" s="193"/>
      <c r="F126" s="193"/>
      <c r="G126" s="193"/>
      <c r="H126" s="193"/>
      <c r="I126" s="193"/>
      <c r="J126" s="193"/>
    </row>
    <row r="127" spans="1:10" ht="12.75" customHeight="1">
      <c r="A127" s="4"/>
      <c r="B127" s="5"/>
      <c r="C127" s="193"/>
      <c r="D127" s="193"/>
      <c r="E127" s="193"/>
      <c r="F127" s="193"/>
      <c r="G127" s="193"/>
      <c r="H127" s="193"/>
      <c r="I127" s="193"/>
      <c r="J127" s="193"/>
    </row>
    <row r="128" spans="1:10" ht="12.75" customHeight="1">
      <c r="A128" s="4"/>
      <c r="B128" s="5"/>
      <c r="C128" s="193"/>
      <c r="D128" s="193"/>
      <c r="E128" s="193"/>
      <c r="F128" s="193"/>
      <c r="G128" s="193"/>
      <c r="H128" s="193"/>
      <c r="I128" s="193"/>
      <c r="J128" s="193"/>
    </row>
    <row r="129" spans="1:10" ht="12.75" customHeight="1">
      <c r="A129" s="4"/>
      <c r="B129" s="5"/>
      <c r="C129" s="193"/>
      <c r="D129" s="193"/>
      <c r="E129" s="193"/>
      <c r="F129" s="193"/>
      <c r="G129" s="193"/>
      <c r="H129" s="193"/>
      <c r="I129" s="193"/>
      <c r="J129" s="193"/>
    </row>
    <row r="130" spans="1:4" ht="12.75" customHeight="1">
      <c r="A130" s="4"/>
      <c r="B130" s="5"/>
      <c r="C130" s="4"/>
      <c r="D130" s="94"/>
    </row>
    <row r="131" spans="1:4" ht="12.75" customHeight="1">
      <c r="A131" s="4"/>
      <c r="B131" s="6" t="s">
        <v>230</v>
      </c>
      <c r="C131" s="5" t="s">
        <v>244</v>
      </c>
      <c r="D131" s="94"/>
    </row>
    <row r="132" spans="1:4" ht="12.75" customHeight="1">
      <c r="A132" s="4"/>
      <c r="B132" s="166"/>
      <c r="C132" s="167" t="s">
        <v>240</v>
      </c>
      <c r="D132" s="94"/>
    </row>
    <row r="133" spans="1:4" ht="12.75" customHeight="1">
      <c r="A133" s="4"/>
      <c r="B133" s="166"/>
      <c r="C133" s="167" t="s">
        <v>245</v>
      </c>
      <c r="D133" s="94"/>
    </row>
    <row r="134" spans="1:4" ht="12.75" customHeight="1">
      <c r="A134" s="4"/>
      <c r="B134" s="166"/>
      <c r="C134" s="167" t="s">
        <v>246</v>
      </c>
      <c r="D134" s="94"/>
    </row>
    <row r="135" spans="1:4" ht="12.75" customHeight="1">
      <c r="A135" s="4"/>
      <c r="B135" s="166"/>
      <c r="C135" s="167" t="s">
        <v>247</v>
      </c>
      <c r="D135" s="94"/>
    </row>
    <row r="136" spans="1:4" ht="12.75" customHeight="1">
      <c r="A136" s="4"/>
      <c r="B136" s="166"/>
      <c r="C136" s="167" t="s">
        <v>248</v>
      </c>
      <c r="D136" s="94"/>
    </row>
    <row r="137" spans="1:4" ht="12.75" customHeight="1">
      <c r="A137" s="4"/>
      <c r="B137" s="166"/>
      <c r="C137" s="167" t="s">
        <v>249</v>
      </c>
      <c r="D137" s="94"/>
    </row>
    <row r="138" spans="1:4" ht="12.75" customHeight="1">
      <c r="A138" s="4"/>
      <c r="B138" s="166"/>
      <c r="C138" s="167" t="s">
        <v>250</v>
      </c>
      <c r="D138" s="94"/>
    </row>
    <row r="139" spans="1:4" ht="12.75" customHeight="1">
      <c r="A139" s="4"/>
      <c r="B139" s="166"/>
      <c r="C139" s="167" t="s">
        <v>251</v>
      </c>
      <c r="D139" s="94"/>
    </row>
    <row r="140" spans="1:4" ht="12.75" customHeight="1">
      <c r="A140" s="4"/>
      <c r="B140" s="5"/>
      <c r="C140" s="5" t="s">
        <v>252</v>
      </c>
      <c r="D140" s="94"/>
    </row>
    <row r="141" spans="1:4" ht="12.75" customHeight="1">
      <c r="A141" s="4"/>
      <c r="B141" s="5"/>
      <c r="C141" s="5"/>
      <c r="D141" s="94"/>
    </row>
    <row r="142" spans="1:4" ht="12.75" customHeight="1">
      <c r="A142" s="4"/>
      <c r="B142" s="4"/>
      <c r="C142" s="4" t="s">
        <v>104</v>
      </c>
      <c r="D142" s="94"/>
    </row>
    <row r="143" spans="1:4" ht="12.75" customHeight="1">
      <c r="A143" s="4"/>
      <c r="B143" s="4"/>
      <c r="C143" s="4" t="s">
        <v>105</v>
      </c>
      <c r="D143" s="94"/>
    </row>
    <row r="144" spans="1:4" ht="12.75" customHeight="1">
      <c r="A144" s="4"/>
      <c r="B144" s="4"/>
      <c r="C144" s="4" t="s">
        <v>106</v>
      </c>
      <c r="D144" s="94"/>
    </row>
    <row r="145" spans="1:4" ht="12.75" customHeight="1">
      <c r="A145" s="4"/>
      <c r="B145" s="4"/>
      <c r="C145" s="4" t="s">
        <v>108</v>
      </c>
      <c r="D145" s="94"/>
    </row>
    <row r="146" spans="1:4" ht="12.75" customHeight="1">
      <c r="A146" s="4"/>
      <c r="B146" s="4"/>
      <c r="C146" s="4" t="s">
        <v>109</v>
      </c>
      <c r="D146" s="94"/>
    </row>
    <row r="147" spans="1:4" ht="12.75" customHeight="1">
      <c r="A147" s="4"/>
      <c r="B147" s="4"/>
      <c r="C147" s="4"/>
      <c r="D147" s="94"/>
    </row>
    <row r="148" spans="1:12" ht="12.75" customHeight="1">
      <c r="A148" s="4"/>
      <c r="B148" s="4"/>
      <c r="C148" s="4" t="s">
        <v>253</v>
      </c>
      <c r="D148" s="94"/>
      <c r="L148" s="55"/>
    </row>
    <row r="149" spans="1:12" ht="12.75" customHeight="1">
      <c r="A149" s="4"/>
      <c r="B149" s="4"/>
      <c r="C149" s="4" t="s">
        <v>178</v>
      </c>
      <c r="D149" s="94"/>
      <c r="L149" s="55"/>
    </row>
    <row r="150" spans="1:12" ht="12.75" customHeight="1">
      <c r="A150" s="4"/>
      <c r="B150" s="4"/>
      <c r="C150" s="4" t="s">
        <v>179</v>
      </c>
      <c r="D150" s="94"/>
      <c r="L150" s="55"/>
    </row>
    <row r="151" spans="1:12" ht="12.75" customHeight="1">
      <c r="A151" s="4"/>
      <c r="B151" s="4"/>
      <c r="C151" s="4"/>
      <c r="D151" s="94"/>
      <c r="L151" s="55"/>
    </row>
    <row r="152" spans="1:4" ht="12.75" customHeight="1">
      <c r="A152" s="4"/>
      <c r="B152" s="5"/>
      <c r="C152" s="4" t="s">
        <v>110</v>
      </c>
      <c r="D152" s="94"/>
    </row>
    <row r="153" spans="1:4" ht="12.75" customHeight="1">
      <c r="A153" s="4"/>
      <c r="B153" s="5"/>
      <c r="C153" s="4" t="s">
        <v>111</v>
      </c>
      <c r="D153" s="94"/>
    </row>
    <row r="154" spans="1:4" ht="12.75" customHeight="1">
      <c r="A154" s="4"/>
      <c r="B154" s="5"/>
      <c r="C154" s="4"/>
      <c r="D154" s="94"/>
    </row>
    <row r="155" spans="1:10" ht="12.75" customHeight="1">
      <c r="A155" s="4"/>
      <c r="B155" s="5" t="s">
        <v>231</v>
      </c>
      <c r="C155" s="199" t="s">
        <v>55</v>
      </c>
      <c r="D155" s="199"/>
      <c r="E155" s="199"/>
      <c r="F155" s="199"/>
      <c r="G155" s="199"/>
      <c r="H155" s="199"/>
      <c r="I155" s="199"/>
      <c r="J155" s="199"/>
    </row>
    <row r="156" spans="1:10" ht="12.75" customHeight="1">
      <c r="A156" s="4"/>
      <c r="B156" s="5"/>
      <c r="C156" s="199"/>
      <c r="D156" s="199"/>
      <c r="E156" s="199"/>
      <c r="F156" s="199"/>
      <c r="G156" s="199"/>
      <c r="H156" s="199"/>
      <c r="I156" s="199"/>
      <c r="J156" s="199"/>
    </row>
    <row r="157" spans="1:10" ht="12.75" customHeight="1">
      <c r="A157" s="4"/>
      <c r="B157" s="5"/>
      <c r="C157" s="199"/>
      <c r="D157" s="199"/>
      <c r="E157" s="199"/>
      <c r="F157" s="199"/>
      <c r="G157" s="199"/>
      <c r="H157" s="199"/>
      <c r="I157" s="199"/>
      <c r="J157" s="199"/>
    </row>
    <row r="158" spans="1:10" ht="12.75" customHeight="1">
      <c r="A158" s="4"/>
      <c r="B158" s="5"/>
      <c r="C158" s="199"/>
      <c r="D158" s="199"/>
      <c r="E158" s="199"/>
      <c r="F158" s="199"/>
      <c r="G158" s="199"/>
      <c r="H158" s="199"/>
      <c r="I158" s="199"/>
      <c r="J158" s="199"/>
    </row>
    <row r="159" spans="1:10" ht="12.75" customHeight="1">
      <c r="A159" s="4"/>
      <c r="B159" s="5"/>
      <c r="C159" s="199"/>
      <c r="D159" s="199"/>
      <c r="E159" s="199"/>
      <c r="F159" s="199"/>
      <c r="G159" s="199"/>
      <c r="H159" s="199"/>
      <c r="I159" s="199"/>
      <c r="J159" s="199"/>
    </row>
    <row r="160" spans="1:10" ht="12.75" customHeight="1">
      <c r="A160" s="4"/>
      <c r="B160" s="5"/>
      <c r="C160" s="199"/>
      <c r="D160" s="199"/>
      <c r="E160" s="199"/>
      <c r="F160" s="199"/>
      <c r="G160" s="199"/>
      <c r="H160" s="199"/>
      <c r="I160" s="199"/>
      <c r="J160" s="199"/>
    </row>
    <row r="161" spans="1:10" ht="12.75" customHeight="1">
      <c r="A161" s="4"/>
      <c r="B161" s="5"/>
      <c r="C161" s="199"/>
      <c r="D161" s="199"/>
      <c r="E161" s="199"/>
      <c r="F161" s="199"/>
      <c r="G161" s="199"/>
      <c r="H161" s="199"/>
      <c r="I161" s="199"/>
      <c r="J161" s="199"/>
    </row>
    <row r="162" spans="1:4" ht="12.75" customHeight="1">
      <c r="A162" s="4"/>
      <c r="B162" s="5"/>
      <c r="C162" s="4"/>
      <c r="D162" s="94"/>
    </row>
    <row r="163" spans="1:12" ht="12.75" customHeight="1">
      <c r="A163" s="4"/>
      <c r="B163" s="4"/>
      <c r="C163" s="4"/>
      <c r="G163" s="55"/>
      <c r="H163" s="19"/>
      <c r="I163" s="101"/>
      <c r="L163" s="55"/>
    </row>
    <row r="164" spans="1:12" ht="12.75" customHeight="1">
      <c r="A164" s="4">
        <v>9</v>
      </c>
      <c r="B164" s="139" t="s">
        <v>254</v>
      </c>
      <c r="C164" s="139"/>
      <c r="D164" s="139"/>
      <c r="E164" s="5"/>
      <c r="F164" s="5"/>
      <c r="G164" s="30"/>
      <c r="H164" s="5"/>
      <c r="I164" s="5"/>
      <c r="J164" s="5"/>
      <c r="K164" s="5"/>
      <c r="L164" s="157"/>
    </row>
    <row r="165" spans="1:12" ht="12.75" customHeight="1">
      <c r="A165" s="4"/>
      <c r="B165" s="6" t="s">
        <v>255</v>
      </c>
      <c r="C165" s="6"/>
      <c r="D165" s="6"/>
      <c r="E165" s="5"/>
      <c r="F165" s="5"/>
      <c r="G165" s="30"/>
      <c r="H165" s="5"/>
      <c r="I165" s="7"/>
      <c r="J165" s="5"/>
      <c r="L165" s="7"/>
    </row>
    <row r="166" spans="1:12" ht="12.75" customHeight="1">
      <c r="A166" s="4"/>
      <c r="B166" s="6"/>
      <c r="C166" s="6"/>
      <c r="D166" s="6"/>
      <c r="E166" s="5"/>
      <c r="F166" s="5"/>
      <c r="G166" s="30"/>
      <c r="H166" s="5"/>
      <c r="I166" s="5"/>
      <c r="J166" s="5"/>
      <c r="K166" s="12" t="s">
        <v>172</v>
      </c>
      <c r="L166" s="5"/>
    </row>
    <row r="167" spans="1:12" ht="12.75" customHeight="1">
      <c r="A167" s="4"/>
      <c r="B167" s="6"/>
      <c r="C167" s="6"/>
      <c r="D167" s="6"/>
      <c r="E167" s="5"/>
      <c r="F167" s="5"/>
      <c r="G167" s="30"/>
      <c r="H167" s="5"/>
      <c r="I167" s="5"/>
      <c r="J167" s="5"/>
      <c r="K167" s="14" t="s">
        <v>316</v>
      </c>
      <c r="L167" s="157"/>
    </row>
    <row r="168" spans="1:12" ht="12.75" customHeight="1">
      <c r="A168" s="4"/>
      <c r="B168" s="6"/>
      <c r="C168" s="6"/>
      <c r="D168" s="6"/>
      <c r="E168" s="5"/>
      <c r="F168" s="5"/>
      <c r="G168" s="30"/>
      <c r="H168" s="5"/>
      <c r="I168" s="5"/>
      <c r="J168" s="5"/>
      <c r="K168" s="12" t="s">
        <v>318</v>
      </c>
      <c r="L168" s="5"/>
    </row>
    <row r="169" spans="1:12" ht="12.75" customHeight="1">
      <c r="A169" s="4"/>
      <c r="B169" s="140" t="s">
        <v>102</v>
      </c>
      <c r="C169" s="140"/>
      <c r="D169" s="140" t="s">
        <v>256</v>
      </c>
      <c r="E169" s="5"/>
      <c r="F169" s="5"/>
      <c r="G169" s="30"/>
      <c r="H169" s="5"/>
      <c r="I169" s="5"/>
      <c r="J169" s="5"/>
      <c r="K169" s="5"/>
      <c r="L169" s="5"/>
    </row>
    <row r="170" spans="1:12" ht="12.75" customHeight="1">
      <c r="A170" s="4"/>
      <c r="B170" s="4"/>
      <c r="C170" s="4"/>
      <c r="D170" s="168" t="s">
        <v>257</v>
      </c>
      <c r="E170" s="5"/>
      <c r="F170" s="5"/>
      <c r="G170" s="30"/>
      <c r="H170" s="5"/>
      <c r="I170" s="5"/>
      <c r="J170" s="5"/>
      <c r="K170" s="30"/>
      <c r="L170" s="30"/>
    </row>
    <row r="171" spans="1:12" ht="12.75" customHeight="1">
      <c r="A171" s="4"/>
      <c r="B171" s="4"/>
      <c r="C171" s="4"/>
      <c r="D171" s="5" t="s">
        <v>374</v>
      </c>
      <c r="E171" s="5"/>
      <c r="F171" s="5"/>
      <c r="G171" s="30"/>
      <c r="H171" s="5"/>
      <c r="I171" s="5"/>
      <c r="J171" s="5"/>
      <c r="K171" s="30">
        <v>34471</v>
      </c>
      <c r="L171" s="30"/>
    </row>
    <row r="172" spans="1:12" ht="12.75" customHeight="1">
      <c r="A172" s="4"/>
      <c r="B172" s="4"/>
      <c r="C172" s="4"/>
      <c r="D172" s="5" t="s">
        <v>258</v>
      </c>
      <c r="E172" s="5"/>
      <c r="F172" s="5"/>
      <c r="G172" s="30"/>
      <c r="H172" s="5"/>
      <c r="I172" s="5"/>
      <c r="J172" s="5"/>
      <c r="K172" s="30">
        <f>76822-K176</f>
        <v>20678</v>
      </c>
      <c r="L172" s="169"/>
    </row>
    <row r="173" spans="1:12" ht="12.75" customHeight="1">
      <c r="A173" s="4"/>
      <c r="B173" s="4"/>
      <c r="C173" s="4"/>
      <c r="D173" s="5" t="s">
        <v>370</v>
      </c>
      <c r="E173" s="5"/>
      <c r="F173" s="5"/>
      <c r="G173" s="30"/>
      <c r="H173" s="5"/>
      <c r="I173" s="5"/>
      <c r="J173" s="5"/>
      <c r="K173" s="28">
        <v>50</v>
      </c>
      <c r="L173" s="30"/>
    </row>
    <row r="174" spans="1:12" ht="12.75" customHeight="1">
      <c r="A174" s="4"/>
      <c r="B174" s="4"/>
      <c r="C174" s="4"/>
      <c r="D174" s="5"/>
      <c r="E174" s="5"/>
      <c r="F174" s="5"/>
      <c r="G174" s="30"/>
      <c r="H174" s="5"/>
      <c r="I174" s="5"/>
      <c r="J174" s="5"/>
      <c r="K174" s="19">
        <f>SUM(K171:K173)</f>
        <v>55199</v>
      </c>
      <c r="L174" s="30"/>
    </row>
    <row r="175" spans="1:12" ht="12.75" customHeight="1">
      <c r="A175" s="4"/>
      <c r="B175" s="4"/>
      <c r="C175" s="4"/>
      <c r="D175" s="168" t="s">
        <v>259</v>
      </c>
      <c r="E175" s="5"/>
      <c r="F175" s="5"/>
      <c r="G175" s="30"/>
      <c r="H175" s="5"/>
      <c r="I175" s="5"/>
      <c r="J175" s="5"/>
      <c r="K175" s="19"/>
      <c r="L175" s="30"/>
    </row>
    <row r="176" spans="1:12" ht="12.75" customHeight="1">
      <c r="A176" s="4"/>
      <c r="B176" s="4"/>
      <c r="C176" s="4"/>
      <c r="D176" s="5" t="s">
        <v>260</v>
      </c>
      <c r="E176" s="5"/>
      <c r="F176" s="5"/>
      <c r="G176" s="30"/>
      <c r="H176" s="5"/>
      <c r="I176" s="5"/>
      <c r="J176" s="5"/>
      <c r="K176" s="28">
        <v>56144</v>
      </c>
      <c r="L176" s="30"/>
    </row>
    <row r="177" spans="1:12" ht="12.75" customHeight="1">
      <c r="A177" s="4"/>
      <c r="B177" s="4"/>
      <c r="C177" s="4"/>
      <c r="D177" s="5"/>
      <c r="E177" s="5"/>
      <c r="F177" s="5"/>
      <c r="G177" s="30"/>
      <c r="H177" s="5"/>
      <c r="I177" s="5"/>
      <c r="J177" s="5"/>
      <c r="K177" s="74">
        <f>SUM(K174:K176)</f>
        <v>111343</v>
      </c>
      <c r="L177" s="30"/>
    </row>
    <row r="178" spans="1:12" ht="12.75" customHeight="1">
      <c r="A178" s="4"/>
      <c r="B178" s="4"/>
      <c r="C178" s="4"/>
      <c r="D178" s="5"/>
      <c r="E178" s="5"/>
      <c r="F178" s="5"/>
      <c r="G178" s="30"/>
      <c r="H178" s="5"/>
      <c r="I178" s="5"/>
      <c r="J178" s="5"/>
      <c r="K178" s="19"/>
      <c r="L178" s="30"/>
    </row>
    <row r="179" spans="1:12" ht="12.75" customHeight="1">
      <c r="A179" s="4"/>
      <c r="B179" s="4"/>
      <c r="C179" s="4"/>
      <c r="D179" s="168" t="s">
        <v>261</v>
      </c>
      <c r="E179" s="5"/>
      <c r="F179" s="5"/>
      <c r="G179" s="30"/>
      <c r="H179" s="5"/>
      <c r="I179" s="5"/>
      <c r="J179" s="5"/>
      <c r="K179" s="30"/>
      <c r="L179" s="30"/>
    </row>
    <row r="180" spans="1:12" ht="12.75" customHeight="1">
      <c r="A180" s="4"/>
      <c r="B180" s="4"/>
      <c r="C180" s="4"/>
      <c r="D180" s="5" t="s">
        <v>374</v>
      </c>
      <c r="E180" s="5"/>
      <c r="F180" s="5"/>
      <c r="G180" s="30"/>
      <c r="H180" s="5"/>
      <c r="I180" s="5"/>
      <c r="J180" s="5"/>
      <c r="K180" s="30">
        <v>2561</v>
      </c>
      <c r="L180" s="30"/>
    </row>
    <row r="181" spans="1:12" ht="12.75" customHeight="1" hidden="1">
      <c r="A181" s="4"/>
      <c r="B181" s="4"/>
      <c r="C181" s="4"/>
      <c r="D181" s="5" t="s">
        <v>262</v>
      </c>
      <c r="E181" s="5"/>
      <c r="F181" s="5"/>
      <c r="G181" s="30"/>
      <c r="H181" s="5"/>
      <c r="I181" s="5"/>
      <c r="J181" s="5"/>
      <c r="K181" s="19">
        <f>+'[1]conso bs'!AE60</f>
        <v>0</v>
      </c>
      <c r="L181" s="30"/>
    </row>
    <row r="182" spans="1:12" ht="12.75" customHeight="1">
      <c r="A182" s="4"/>
      <c r="B182" s="4"/>
      <c r="C182" s="4"/>
      <c r="D182" s="5" t="s">
        <v>258</v>
      </c>
      <c r="E182" s="5"/>
      <c r="F182" s="5"/>
      <c r="G182" s="30"/>
      <c r="H182" s="5"/>
      <c r="I182" s="5"/>
      <c r="J182" s="5"/>
      <c r="K182" s="19">
        <v>150</v>
      </c>
      <c r="L182" s="30"/>
    </row>
    <row r="183" spans="1:12" ht="12.75" customHeight="1">
      <c r="A183" s="4"/>
      <c r="B183" s="4"/>
      <c r="C183" s="4"/>
      <c r="D183" s="4"/>
      <c r="E183" s="5"/>
      <c r="F183" s="5"/>
      <c r="G183" s="30"/>
      <c r="H183" s="5"/>
      <c r="I183" s="5"/>
      <c r="J183" s="5"/>
      <c r="K183" s="74">
        <f>SUM(K179:K182)</f>
        <v>2711</v>
      </c>
      <c r="L183" s="30"/>
    </row>
    <row r="184" spans="1:12" ht="12.75" customHeight="1">
      <c r="A184" s="4"/>
      <c r="B184" s="4"/>
      <c r="C184" s="4"/>
      <c r="D184" s="4"/>
      <c r="E184" s="5"/>
      <c r="F184" s="5"/>
      <c r="G184" s="30"/>
      <c r="H184" s="5"/>
      <c r="I184" s="5"/>
      <c r="J184" s="5"/>
      <c r="K184" s="19"/>
      <c r="L184" s="30"/>
    </row>
    <row r="185" spans="1:12" ht="12.75" customHeight="1" thickBot="1">
      <c r="A185" s="4"/>
      <c r="B185" s="4"/>
      <c r="C185" s="4"/>
      <c r="D185" s="5" t="s">
        <v>386</v>
      </c>
      <c r="E185" s="5"/>
      <c r="F185" s="5"/>
      <c r="G185" s="30"/>
      <c r="H185" s="5"/>
      <c r="I185" s="5"/>
      <c r="J185" s="5"/>
      <c r="K185" s="32">
        <f>+K177+K183</f>
        <v>114054</v>
      </c>
      <c r="L185" s="30"/>
    </row>
    <row r="186" spans="1:12" ht="12.75" customHeight="1">
      <c r="A186" s="4"/>
      <c r="B186" s="4"/>
      <c r="C186" s="4"/>
      <c r="D186" s="4"/>
      <c r="E186" s="5"/>
      <c r="F186" s="5"/>
      <c r="G186" s="30"/>
      <c r="H186" s="5"/>
      <c r="I186" s="5"/>
      <c r="J186" s="5"/>
      <c r="K186" s="68"/>
      <c r="L186" s="30"/>
    </row>
    <row r="187" spans="1:12" ht="12.75" customHeight="1">
      <c r="A187" s="4"/>
      <c r="B187" s="155" t="s">
        <v>126</v>
      </c>
      <c r="C187" s="155"/>
      <c r="D187" s="155" t="s">
        <v>263</v>
      </c>
      <c r="E187" s="5"/>
      <c r="F187" s="5"/>
      <c r="G187" s="30"/>
      <c r="H187" s="5"/>
      <c r="I187" s="5"/>
      <c r="J187" s="5"/>
      <c r="K187" s="5"/>
      <c r="L187" s="30"/>
    </row>
    <row r="188" spans="1:12" ht="12.75" customHeight="1">
      <c r="A188" s="4"/>
      <c r="B188" s="4"/>
      <c r="C188" s="4"/>
      <c r="D188" s="168" t="s">
        <v>257</v>
      </c>
      <c r="E188" s="5"/>
      <c r="F188" s="5"/>
      <c r="G188" s="30"/>
      <c r="H188" s="5"/>
      <c r="I188" s="5"/>
      <c r="J188" s="5"/>
      <c r="K188" s="5"/>
      <c r="L188" s="30"/>
    </row>
    <row r="189" spans="1:12" ht="12.75" customHeight="1" thickBot="1">
      <c r="A189" s="4"/>
      <c r="B189" s="4"/>
      <c r="C189" s="4"/>
      <c r="D189" s="5" t="s">
        <v>370</v>
      </c>
      <c r="E189" s="5"/>
      <c r="F189" s="5"/>
      <c r="G189" s="30"/>
      <c r="H189" s="5"/>
      <c r="I189" s="5"/>
      <c r="J189" s="5"/>
      <c r="K189" s="32">
        <f>+'[1]conso bs'!AE71</f>
        <v>103.97</v>
      </c>
      <c r="L189" s="30"/>
    </row>
    <row r="190" spans="1:12" ht="12.75" customHeight="1">
      <c r="A190" s="4"/>
      <c r="B190" s="4"/>
      <c r="C190" s="4"/>
      <c r="D190" s="167"/>
      <c r="E190" s="5"/>
      <c r="F190" s="5"/>
      <c r="G190" s="30"/>
      <c r="H190" s="5"/>
      <c r="I190" s="68"/>
      <c r="J190" s="5"/>
      <c r="L190" s="19"/>
    </row>
    <row r="191" spans="1:12" s="101" customFormat="1" ht="12.75" customHeight="1">
      <c r="A191" s="134"/>
      <c r="B191" s="6" t="s">
        <v>112</v>
      </c>
      <c r="C191" s="94" t="s">
        <v>264</v>
      </c>
      <c r="D191" s="55"/>
      <c r="E191" s="55"/>
      <c r="F191" s="55"/>
      <c r="G191" s="55"/>
      <c r="H191" s="55"/>
      <c r="I191" s="55"/>
      <c r="J191" s="55"/>
      <c r="K191" s="55"/>
      <c r="L191" s="24"/>
    </row>
    <row r="192" spans="1:12" s="101" customFormat="1" ht="12.75" customHeight="1">
      <c r="A192" s="134"/>
      <c r="B192" s="94"/>
      <c r="C192" s="94" t="s">
        <v>265</v>
      </c>
      <c r="D192" s="55"/>
      <c r="E192" s="55"/>
      <c r="F192" s="55"/>
      <c r="G192" s="55"/>
      <c r="H192" s="19"/>
      <c r="I192" s="55"/>
      <c r="J192" s="55"/>
      <c r="K192" s="55"/>
      <c r="L192" s="24"/>
    </row>
    <row r="193" spans="1:12" s="101" customFormat="1" ht="12.75" customHeight="1">
      <c r="A193" s="134"/>
      <c r="B193" s="94"/>
      <c r="C193" s="94"/>
      <c r="D193" s="55"/>
      <c r="E193" s="55"/>
      <c r="F193" s="55"/>
      <c r="G193" s="55"/>
      <c r="H193" s="19"/>
      <c r="I193" s="55"/>
      <c r="J193" s="55"/>
      <c r="K193" s="55"/>
      <c r="L193" s="24"/>
    </row>
    <row r="194" spans="1:12" s="101" customFormat="1" ht="12.75" customHeight="1">
      <c r="A194" s="134"/>
      <c r="B194" s="94"/>
      <c r="C194" s="94" t="s">
        <v>159</v>
      </c>
      <c r="D194" s="55"/>
      <c r="E194" s="55"/>
      <c r="F194" s="55"/>
      <c r="G194" s="55"/>
      <c r="H194" s="19"/>
      <c r="I194" s="55"/>
      <c r="J194" s="55"/>
      <c r="K194" s="55"/>
      <c r="L194" s="24"/>
    </row>
    <row r="195" spans="2:12" ht="12.75" customHeight="1">
      <c r="B195" s="94"/>
      <c r="C195" s="94" t="s">
        <v>160</v>
      </c>
      <c r="G195" s="55"/>
      <c r="H195" s="19"/>
      <c r="L195" s="5"/>
    </row>
    <row r="196" spans="2:12" ht="12.75" customHeight="1">
      <c r="B196" s="94"/>
      <c r="C196" s="94" t="s">
        <v>266</v>
      </c>
      <c r="G196" s="55"/>
      <c r="H196" s="19"/>
      <c r="L196" s="5"/>
    </row>
    <row r="197" spans="2:12" ht="12.75" customHeight="1">
      <c r="B197" s="94"/>
      <c r="C197" s="94"/>
      <c r="G197" s="55"/>
      <c r="H197" s="19"/>
      <c r="L197" s="5"/>
    </row>
    <row r="198" spans="1:12" ht="12.75" customHeight="1">
      <c r="A198" s="4">
        <v>10</v>
      </c>
      <c r="B198" s="139" t="s">
        <v>267</v>
      </c>
      <c r="C198" s="139"/>
      <c r="D198" s="139"/>
      <c r="E198" s="5"/>
      <c r="F198" s="5"/>
      <c r="G198" s="30"/>
      <c r="H198" s="5"/>
      <c r="I198" s="5"/>
      <c r="J198" s="5"/>
      <c r="K198" s="5"/>
      <c r="L198" s="170"/>
    </row>
    <row r="199" spans="1:12" ht="12.75" customHeight="1">
      <c r="A199" s="4"/>
      <c r="B199" s="6" t="s">
        <v>299</v>
      </c>
      <c r="C199" s="6"/>
      <c r="D199" s="6"/>
      <c r="E199" s="5"/>
      <c r="F199" s="5"/>
      <c r="G199" s="30"/>
      <c r="H199" s="5"/>
      <c r="I199" s="5"/>
      <c r="J199" s="5"/>
      <c r="K199" s="5"/>
      <c r="L199" s="157"/>
    </row>
    <row r="200" spans="1:12" ht="12.75" customHeight="1">
      <c r="A200" s="4"/>
      <c r="B200" s="6" t="s">
        <v>268</v>
      </c>
      <c r="C200" s="6"/>
      <c r="D200" s="6"/>
      <c r="E200" s="5"/>
      <c r="F200" s="5"/>
      <c r="G200" s="30"/>
      <c r="H200" s="5"/>
      <c r="I200" s="5"/>
      <c r="J200" s="5"/>
      <c r="K200" s="5"/>
      <c r="L200" s="157"/>
    </row>
    <row r="201" spans="1:12" ht="12.75" customHeight="1">
      <c r="A201" s="4"/>
      <c r="B201" s="6"/>
      <c r="C201" s="6"/>
      <c r="D201" s="6"/>
      <c r="E201" s="5"/>
      <c r="F201" s="5"/>
      <c r="G201" s="30"/>
      <c r="H201" s="5"/>
      <c r="I201" s="5"/>
      <c r="J201" s="5"/>
      <c r="K201" s="5"/>
      <c r="L201" s="157"/>
    </row>
    <row r="202" spans="1:12" ht="12.75" customHeight="1">
      <c r="A202" s="4">
        <v>11</v>
      </c>
      <c r="B202" s="139" t="s">
        <v>269</v>
      </c>
      <c r="C202" s="139"/>
      <c r="D202" s="6"/>
      <c r="E202" s="5"/>
      <c r="F202" s="5"/>
      <c r="G202" s="30"/>
      <c r="H202" s="5"/>
      <c r="I202" s="5"/>
      <c r="J202" s="5"/>
      <c r="K202" s="5"/>
      <c r="L202" s="157"/>
    </row>
    <row r="203" spans="1:12" ht="12.75" customHeight="1">
      <c r="A203" s="4"/>
      <c r="B203" s="6" t="s">
        <v>218</v>
      </c>
      <c r="C203" s="6"/>
      <c r="D203" s="6"/>
      <c r="E203" s="5"/>
      <c r="F203" s="5"/>
      <c r="G203" s="30"/>
      <c r="H203" s="5"/>
      <c r="I203" s="5"/>
      <c r="J203" s="5"/>
      <c r="K203" s="5"/>
      <c r="L203" s="157"/>
    </row>
    <row r="204" spans="1:12" ht="12.75" customHeight="1">
      <c r="A204" s="4"/>
      <c r="B204" s="6" t="s">
        <v>300</v>
      </c>
      <c r="C204" s="6"/>
      <c r="D204" s="6"/>
      <c r="E204" s="5"/>
      <c r="F204" s="5"/>
      <c r="G204" s="30"/>
      <c r="H204" s="5"/>
      <c r="I204" s="5"/>
      <c r="J204" s="5"/>
      <c r="K204" s="5"/>
      <c r="L204" s="157"/>
    </row>
    <row r="205" spans="1:12" ht="12.75" customHeight="1">
      <c r="A205" s="4"/>
      <c r="B205" s="6" t="s">
        <v>270</v>
      </c>
      <c r="C205" s="6"/>
      <c r="D205" s="6"/>
      <c r="E205" s="5"/>
      <c r="F205" s="5"/>
      <c r="G205" s="30"/>
      <c r="H205" s="5"/>
      <c r="I205" s="5"/>
      <c r="J205" s="5"/>
      <c r="K205" s="5"/>
      <c r="L205" s="157"/>
    </row>
    <row r="206" spans="1:12" ht="12.75" customHeight="1">
      <c r="A206" s="4"/>
      <c r="B206" s="139"/>
      <c r="C206" s="139"/>
      <c r="D206" s="6"/>
      <c r="E206" s="5"/>
      <c r="F206" s="5"/>
      <c r="G206" s="30"/>
      <c r="H206" s="5"/>
      <c r="I206" s="5"/>
      <c r="J206" s="5"/>
      <c r="K206" s="5"/>
      <c r="L206" s="157"/>
    </row>
    <row r="207" spans="1:12" ht="12.75" customHeight="1">
      <c r="A207" s="4">
        <v>12</v>
      </c>
      <c r="B207" s="133" t="s">
        <v>79</v>
      </c>
      <c r="C207" s="133"/>
      <c r="D207" s="6"/>
      <c r="E207" s="5"/>
      <c r="F207" s="5"/>
      <c r="G207" s="30"/>
      <c r="H207" s="5"/>
      <c r="I207" s="5"/>
      <c r="J207" s="5"/>
      <c r="K207" s="5"/>
      <c r="L207" s="157"/>
    </row>
    <row r="208" spans="1:12" ht="12.75" customHeight="1">
      <c r="A208" s="4"/>
      <c r="B208" s="6" t="s">
        <v>271</v>
      </c>
      <c r="C208" s="6"/>
      <c r="D208" s="139"/>
      <c r="E208" s="19"/>
      <c r="F208" s="30"/>
      <c r="H208" s="30"/>
      <c r="I208" s="19"/>
      <c r="J208" s="30"/>
      <c r="K208" s="19"/>
      <c r="L208" s="157"/>
    </row>
    <row r="209" spans="1:12" ht="12.75" customHeight="1">
      <c r="A209" s="4"/>
      <c r="B209" s="4" t="s">
        <v>272</v>
      </c>
      <c r="C209" s="4"/>
      <c r="D209" s="5"/>
      <c r="E209" s="5"/>
      <c r="F209" s="5"/>
      <c r="G209" s="30"/>
      <c r="H209" s="5"/>
      <c r="I209" s="5"/>
      <c r="J209" s="5"/>
      <c r="K209" s="5"/>
      <c r="L209" s="157"/>
    </row>
    <row r="210" spans="1:12" ht="12.75" customHeight="1">
      <c r="A210" s="4"/>
      <c r="B210" s="4"/>
      <c r="C210" s="4"/>
      <c r="D210" s="5"/>
      <c r="E210" s="5"/>
      <c r="F210" s="5"/>
      <c r="G210" s="30"/>
      <c r="H210" s="5"/>
      <c r="I210" s="5"/>
      <c r="J210" s="5"/>
      <c r="K210" s="5"/>
      <c r="L210" s="157"/>
    </row>
    <row r="211" spans="1:12" ht="12.75" customHeight="1">
      <c r="A211" s="4">
        <v>13</v>
      </c>
      <c r="B211" s="133" t="s">
        <v>273</v>
      </c>
      <c r="C211" s="133"/>
      <c r="D211" s="5"/>
      <c r="E211" s="5"/>
      <c r="F211" s="5"/>
      <c r="G211" s="30"/>
      <c r="H211" s="5"/>
      <c r="I211" s="5"/>
      <c r="J211" s="5"/>
      <c r="K211" s="5"/>
      <c r="L211" s="157"/>
    </row>
    <row r="212" spans="1:12" ht="12.75" customHeight="1">
      <c r="A212" s="4"/>
      <c r="B212" s="5" t="s">
        <v>219</v>
      </c>
      <c r="C212" s="5"/>
      <c r="D212" s="5"/>
      <c r="E212" s="5"/>
      <c r="F212" s="5"/>
      <c r="G212" s="30"/>
      <c r="H212" s="5"/>
      <c r="I212" s="5"/>
      <c r="J212" s="5"/>
      <c r="K212" s="5"/>
      <c r="L212" s="157"/>
    </row>
    <row r="213" spans="1:12" ht="12.75" customHeight="1">
      <c r="A213" s="4"/>
      <c r="B213" s="6" t="s">
        <v>274</v>
      </c>
      <c r="C213" s="6"/>
      <c r="D213" s="6"/>
      <c r="E213" s="5"/>
      <c r="F213" s="5"/>
      <c r="G213" s="30"/>
      <c r="H213" s="5"/>
      <c r="I213" s="5"/>
      <c r="J213" s="5"/>
      <c r="K213" s="5"/>
      <c r="L213" s="157"/>
    </row>
    <row r="214" spans="1:12" ht="12.75" customHeight="1">
      <c r="A214" s="4"/>
      <c r="B214" s="4"/>
      <c r="C214" s="4"/>
      <c r="D214" s="4"/>
      <c r="E214" s="5"/>
      <c r="F214" s="5"/>
      <c r="G214" s="30"/>
      <c r="H214" s="5"/>
      <c r="I214" s="5"/>
      <c r="J214" s="5"/>
      <c r="K214" s="5"/>
      <c r="L214" s="157"/>
    </row>
    <row r="215" spans="1:12" ht="12.75" customHeight="1">
      <c r="A215" s="4"/>
      <c r="B215" s="4" t="s">
        <v>275</v>
      </c>
      <c r="C215" s="4"/>
      <c r="D215" s="6"/>
      <c r="E215" s="5"/>
      <c r="F215" s="5"/>
      <c r="G215" s="30"/>
      <c r="H215" s="5"/>
      <c r="I215" s="5"/>
      <c r="J215" s="5"/>
      <c r="K215" s="5"/>
      <c r="L215" s="157"/>
    </row>
    <row r="216" spans="2:4" ht="12.75" customHeight="1">
      <c r="B216" s="134"/>
      <c r="C216" s="134"/>
      <c r="D216" s="94"/>
    </row>
    <row r="217" spans="1:11" ht="12.75" customHeight="1">
      <c r="A217" s="4">
        <v>14</v>
      </c>
      <c r="B217" s="151" t="s">
        <v>192</v>
      </c>
      <c r="C217" s="94"/>
      <c r="D217" s="94"/>
      <c r="G217" s="55"/>
      <c r="K217" s="19"/>
    </row>
    <row r="218" spans="2:11" ht="12.75" customHeight="1">
      <c r="B218" s="134" t="s">
        <v>54</v>
      </c>
      <c r="C218" s="94"/>
      <c r="D218" s="94"/>
      <c r="G218" s="55"/>
      <c r="K218" s="19"/>
    </row>
    <row r="219" spans="2:11" ht="12.75" customHeight="1">
      <c r="B219" s="134" t="s">
        <v>195</v>
      </c>
      <c r="E219" s="19"/>
      <c r="H219" s="19"/>
      <c r="I219" s="19"/>
      <c r="K219" s="19"/>
    </row>
    <row r="220" spans="5:11" ht="12.75" customHeight="1">
      <c r="E220" s="19"/>
      <c r="H220" s="19"/>
      <c r="I220" s="19"/>
      <c r="K220" s="19"/>
    </row>
    <row r="221" spans="5:11" ht="12.75" customHeight="1">
      <c r="E221" s="19"/>
      <c r="H221" s="19"/>
      <c r="I221" s="19"/>
      <c r="K221" s="19"/>
    </row>
    <row r="222" spans="5:11" ht="12.75" customHeight="1">
      <c r="E222" s="19"/>
      <c r="H222" s="19"/>
      <c r="I222" s="19"/>
      <c r="K222" s="19"/>
    </row>
  </sheetData>
  <mergeCells count="14">
    <mergeCell ref="C155:J161"/>
    <mergeCell ref="B96:K103"/>
    <mergeCell ref="C123:J129"/>
    <mergeCell ref="C110:J119"/>
    <mergeCell ref="C120:I121"/>
    <mergeCell ref="B79:K84"/>
    <mergeCell ref="A1:K1"/>
    <mergeCell ref="A2:K2"/>
    <mergeCell ref="A3:K3"/>
    <mergeCell ref="A5:K5"/>
    <mergeCell ref="B20:K23"/>
    <mergeCell ref="E59:G59"/>
    <mergeCell ref="I59:K59"/>
    <mergeCell ref="B12:K17"/>
  </mergeCells>
  <printOptions/>
  <pageMargins left="0.5" right="0.5" top="0.75" bottom="0.75" header="0.5" footer="0.5"/>
  <pageSetup fitToHeight="5" horizontalDpi="600" verticalDpi="600" orientation="portrait" paperSize="9" scale="85" r:id="rId1"/>
  <rowBreaks count="3" manualBreakCount="3">
    <brk id="53" max="10" man="1"/>
    <brk id="104" max="10" man="1"/>
    <brk id="16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lityan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 Suan Wei</dc:creator>
  <cp:keywords/>
  <dc:description/>
  <cp:lastModifiedBy>Yong Suan Wei</cp:lastModifiedBy>
  <cp:lastPrinted>2006-05-30T08:34:52Z</cp:lastPrinted>
  <dcterms:created xsi:type="dcterms:W3CDTF">2006-05-11T06:58:05Z</dcterms:created>
  <dcterms:modified xsi:type="dcterms:W3CDTF">2006-06-05T04:31:40Z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